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1340" windowHeight="8835" activeTab="1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B28" i="2"/>
  <c r="D28" s="1"/>
  <c r="C28"/>
  <c r="B29"/>
  <c r="C29" s="1"/>
  <c r="D29"/>
  <c r="B24"/>
  <c r="D24" s="1"/>
  <c r="B25"/>
  <c r="D25" s="1"/>
  <c r="C25"/>
  <c r="B26"/>
  <c r="C26"/>
  <c r="D26"/>
  <c r="B27"/>
  <c r="C27" s="1"/>
  <c r="D27"/>
  <c r="B17"/>
  <c r="D17" s="1"/>
  <c r="C17"/>
  <c r="B18"/>
  <c r="C18" s="1"/>
  <c r="D18"/>
  <c r="B19"/>
  <c r="C19"/>
  <c r="D19"/>
  <c r="B20"/>
  <c r="C20" s="1"/>
  <c r="B21"/>
  <c r="D21" s="1"/>
  <c r="C21"/>
  <c r="B22"/>
  <c r="C22" s="1"/>
  <c r="D22"/>
  <c r="B23"/>
  <c r="C23"/>
  <c r="D23"/>
  <c r="B16"/>
  <c r="C16" s="1"/>
  <c r="B15"/>
  <c r="C15" s="1"/>
  <c r="C14"/>
  <c r="B14"/>
  <c r="D14" s="1"/>
  <c r="C13"/>
  <c r="B13"/>
  <c r="D13" s="1"/>
  <c r="B12"/>
  <c r="C12" s="1"/>
  <c r="B11"/>
  <c r="C11" s="1"/>
  <c r="B8"/>
  <c r="C8" s="1"/>
  <c r="B7"/>
  <c r="D7" s="1"/>
  <c r="B6"/>
  <c r="D6" s="1"/>
  <c r="B5"/>
  <c r="D5" s="1"/>
  <c r="B4"/>
  <c r="C4" s="1"/>
  <c r="B3"/>
  <c r="D3" s="1"/>
  <c r="B4" i="1"/>
  <c r="C4" s="1"/>
  <c r="D4"/>
  <c r="B5"/>
  <c r="D5" s="1"/>
  <c r="B6"/>
  <c r="D6" s="1"/>
  <c r="B7"/>
  <c r="C7"/>
  <c r="D7"/>
  <c r="B8"/>
  <c r="C8" s="1"/>
  <c r="D8"/>
  <c r="B9"/>
  <c r="D9" s="1"/>
  <c r="B10"/>
  <c r="D10" s="1"/>
  <c r="B11"/>
  <c r="C11"/>
  <c r="D11"/>
  <c r="B12"/>
  <c r="C12" s="1"/>
  <c r="D12"/>
  <c r="B13"/>
  <c r="D13" s="1"/>
  <c r="B14"/>
  <c r="C14" s="1"/>
  <c r="B15"/>
  <c r="C15"/>
  <c r="D15"/>
  <c r="B16"/>
  <c r="C16" s="1"/>
  <c r="D16"/>
  <c r="B17"/>
  <c r="D17" s="1"/>
  <c r="B18"/>
  <c r="C18" s="1"/>
  <c r="B19"/>
  <c r="C19"/>
  <c r="D19"/>
  <c r="B20"/>
  <c r="C20" s="1"/>
  <c r="D20"/>
  <c r="B21"/>
  <c r="D21" s="1"/>
  <c r="B22"/>
  <c r="C22" s="1"/>
  <c r="B23"/>
  <c r="C23"/>
  <c r="D23"/>
  <c r="B24"/>
  <c r="C24" s="1"/>
  <c r="D24"/>
  <c r="B25"/>
  <c r="D25" s="1"/>
  <c r="B26"/>
  <c r="C26" s="1"/>
  <c r="B27"/>
  <c r="C27"/>
  <c r="D27"/>
  <c r="B28"/>
  <c r="C28" s="1"/>
  <c r="D28"/>
  <c r="B29"/>
  <c r="D29" s="1"/>
  <c r="B30"/>
  <c r="C30" s="1"/>
  <c r="B31"/>
  <c r="C31"/>
  <c r="D31"/>
  <c r="B32"/>
  <c r="C32" s="1"/>
  <c r="D32"/>
  <c r="B33"/>
  <c r="D33" s="1"/>
  <c r="B34"/>
  <c r="D34" s="1"/>
  <c r="B35"/>
  <c r="C35"/>
  <c r="D35"/>
  <c r="B36"/>
  <c r="C36" s="1"/>
  <c r="D36"/>
  <c r="B37"/>
  <c r="D37" s="1"/>
  <c r="B38"/>
  <c r="D38" s="1"/>
  <c r="B39"/>
  <c r="C39"/>
  <c r="D39"/>
  <c r="B40"/>
  <c r="C40" s="1"/>
  <c r="D40"/>
  <c r="B41"/>
  <c r="D41" s="1"/>
  <c r="B42"/>
  <c r="D42" s="1"/>
  <c r="B43"/>
  <c r="C43"/>
  <c r="D43"/>
  <c r="B44"/>
  <c r="C44" s="1"/>
  <c r="D44"/>
  <c r="C24" i="2" l="1"/>
  <c r="D20"/>
  <c r="D15"/>
  <c r="D11"/>
  <c r="D12"/>
  <c r="D16"/>
  <c r="D8"/>
  <c r="C7"/>
  <c r="C5"/>
  <c r="D4"/>
  <c r="C3"/>
  <c r="C6"/>
  <c r="C38" i="1"/>
  <c r="C10"/>
  <c r="C6"/>
  <c r="C41"/>
  <c r="C33"/>
  <c r="D30"/>
  <c r="D26"/>
  <c r="C25"/>
  <c r="D22"/>
  <c r="C21"/>
  <c r="D18"/>
  <c r="D14"/>
  <c r="C13"/>
  <c r="C9"/>
  <c r="C5"/>
  <c r="C42"/>
  <c r="C34"/>
  <c r="C37"/>
  <c r="C29"/>
  <c r="C17"/>
</calcChain>
</file>

<file path=xl/sharedStrings.xml><?xml version="1.0" encoding="utf-8"?>
<sst xmlns="http://schemas.openxmlformats.org/spreadsheetml/2006/main" count="11" uniqueCount="5">
  <si>
    <t xml:space="preserve">strana = </t>
  </si>
  <si>
    <t xml:space="preserve"> cm</t>
  </si>
  <si>
    <t>r (cm)</t>
  </si>
  <si>
    <r>
      <t>f</t>
    </r>
    <r>
      <rPr>
        <sz val="10"/>
        <rFont val="Arial"/>
        <family val="2"/>
        <charset val="238"/>
      </rPr>
      <t xml:space="preserve"> (rad)</t>
    </r>
  </si>
  <si>
    <r>
      <t>V (cm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</si>
</sst>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>
  <numFmts count="2">
    <numFmt numFmtId="164" formatCode="0.0"/>
    <numFmt numFmtId="168" formatCode="0.0000"/>
  </numFmts>
  <fonts count="5">
    <font>
      <sz val="10"/>
      <name val="Arial"/>
      <charset val="238"/>
    </font>
    <font>
      <vertAlign val="superscript"/>
      <sz val="10"/>
      <name val="Arial"/>
      <family val="2"/>
      <charset val="238"/>
    </font>
    <font>
      <sz val="10"/>
      <color indexed="9"/>
      <name val="Arial"/>
      <charset val="238"/>
    </font>
    <font>
      <sz val="10"/>
      <name val="Symbol"/>
      <family val="1"/>
      <charset val="2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/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2" fontId="0" fillId="0" borderId="1" xfId="0" applyNumberForma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 (cm</a:t>
            </a:r>
            <a:r>
              <a:rPr lang="cs-CZ" sz="1600" b="0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3</a:t>
            </a:r>
            <a:r>
              <a:rPr lang="cs-CZ" sz="1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</a:t>
            </a:r>
          </a:p>
        </c:rich>
      </c:tx>
      <c:layout>
        <c:manualLayout>
          <c:xMode val="edge"/>
          <c:yMode val="edge"/>
          <c:x val="4.6580795584270661E-2"/>
          <c:y val="5.307262569832402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190293312479343"/>
          <c:y val="0.13128491620111732"/>
          <c:w val="0.85332053187355394"/>
          <c:h val="0.71648044692737434"/>
        </c:manualLayout>
      </c:layout>
      <c:scatterChart>
        <c:scatterStyle val="smoothMarker"/>
        <c:ser>
          <c:idx val="0"/>
          <c:order val="0"/>
          <c:tx>
            <c:strRef>
              <c:f>List1!$C$3</c:f>
              <c:strCache>
                <c:ptCount val="1"/>
                <c:pt idx="0">
                  <c:v>V (cm3)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List1!$B$4:$B$44</c:f>
              <c:numCache>
                <c:formatCode>0.0</c:formatCode>
                <c:ptCount val="41"/>
                <c:pt idx="0" formatCode="General">
                  <c:v>0</c:v>
                </c:pt>
                <c:pt idx="1">
                  <c:v>0.15707963267948966</c:v>
                </c:pt>
                <c:pt idx="2">
                  <c:v>0.31415926535897931</c:v>
                </c:pt>
                <c:pt idx="3">
                  <c:v>0.47123889803846897</c:v>
                </c:pt>
                <c:pt idx="4">
                  <c:v>0.62831853071795862</c:v>
                </c:pt>
                <c:pt idx="5">
                  <c:v>0.78539816339744828</c:v>
                </c:pt>
                <c:pt idx="6">
                  <c:v>0.94247779607693793</c:v>
                </c:pt>
                <c:pt idx="7">
                  <c:v>1.0995574287564276</c:v>
                </c:pt>
                <c:pt idx="8">
                  <c:v>1.2566370614359172</c:v>
                </c:pt>
                <c:pt idx="9">
                  <c:v>1.4137166941154069</c:v>
                </c:pt>
                <c:pt idx="10">
                  <c:v>1.5707963267948966</c:v>
                </c:pt>
                <c:pt idx="11">
                  <c:v>1.7278759594743864</c:v>
                </c:pt>
                <c:pt idx="12">
                  <c:v>1.8849555921538759</c:v>
                </c:pt>
                <c:pt idx="13">
                  <c:v>2.0420352248333655</c:v>
                </c:pt>
                <c:pt idx="14">
                  <c:v>2.1991148575128552</c:v>
                </c:pt>
                <c:pt idx="15">
                  <c:v>2.3561944901923448</c:v>
                </c:pt>
                <c:pt idx="16">
                  <c:v>2.5132741228718345</c:v>
                </c:pt>
                <c:pt idx="17">
                  <c:v>2.6703537555513241</c:v>
                </c:pt>
                <c:pt idx="18">
                  <c:v>2.8274333882308138</c:v>
                </c:pt>
                <c:pt idx="19">
                  <c:v>2.9845130209103035</c:v>
                </c:pt>
                <c:pt idx="20">
                  <c:v>3.1415926535897931</c:v>
                </c:pt>
                <c:pt idx="21">
                  <c:v>3.2986722862692828</c:v>
                </c:pt>
                <c:pt idx="22">
                  <c:v>3.4557519189487729</c:v>
                </c:pt>
                <c:pt idx="23">
                  <c:v>3.6128315516282616</c:v>
                </c:pt>
                <c:pt idx="24">
                  <c:v>3.7699111843077517</c:v>
                </c:pt>
                <c:pt idx="25">
                  <c:v>3.9269908169872414</c:v>
                </c:pt>
                <c:pt idx="26">
                  <c:v>4.0840704496667311</c:v>
                </c:pt>
                <c:pt idx="27">
                  <c:v>4.2411500823462207</c:v>
                </c:pt>
                <c:pt idx="28">
                  <c:v>4.3982297150257104</c:v>
                </c:pt>
                <c:pt idx="29">
                  <c:v>4.5553093477052</c:v>
                </c:pt>
                <c:pt idx="30">
                  <c:v>4.7123889803846897</c:v>
                </c:pt>
                <c:pt idx="31">
                  <c:v>4.8694686130641793</c:v>
                </c:pt>
                <c:pt idx="32">
                  <c:v>5.026548245743669</c:v>
                </c:pt>
                <c:pt idx="33">
                  <c:v>5.1836278784231586</c:v>
                </c:pt>
                <c:pt idx="34">
                  <c:v>5.3407075111026483</c:v>
                </c:pt>
                <c:pt idx="35">
                  <c:v>5.497787143782138</c:v>
                </c:pt>
                <c:pt idx="36">
                  <c:v>5.6548667764616276</c:v>
                </c:pt>
                <c:pt idx="37">
                  <c:v>5.8119464091411173</c:v>
                </c:pt>
                <c:pt idx="38">
                  <c:v>5.9690260418206069</c:v>
                </c:pt>
                <c:pt idx="39">
                  <c:v>6.1261056745000966</c:v>
                </c:pt>
                <c:pt idx="40">
                  <c:v>6.2831853071795862</c:v>
                </c:pt>
              </c:numCache>
            </c:numRef>
          </c:xVal>
          <c:yVal>
            <c:numRef>
              <c:f>List1!$C$4:$C$44</c:f>
              <c:numCache>
                <c:formatCode>0.0</c:formatCode>
                <c:ptCount val="41"/>
                <c:pt idx="0">
                  <c:v>0</c:v>
                </c:pt>
                <c:pt idx="1">
                  <c:v>0.75742698381099793</c:v>
                </c:pt>
                <c:pt idx="2">
                  <c:v>3.0268644733925383</c:v>
                </c:pt>
                <c:pt idx="3">
                  <c:v>6.799768706373845</c:v>
                </c:pt>
                <c:pt idx="4">
                  <c:v>12.061855253588677</c:v>
                </c:pt>
                <c:pt idx="5">
                  <c:v>18.793030947464349</c:v>
                </c:pt>
                <c:pt idx="6">
                  <c:v>26.967296883475171</c:v>
                </c:pt>
                <c:pt idx="7">
                  <c:v>36.552620722848566</c:v>
                </c:pt>
                <c:pt idx="8">
                  <c:v>47.510775908516088</c:v>
                </c:pt>
                <c:pt idx="9">
                  <c:v>59.797144698519432</c:v>
                </c:pt>
                <c:pt idx="10">
                  <c:v>73.360481090218016</c:v>
                </c:pt>
                <c:pt idx="11">
                  <c:v>88.142628714943484</c:v>
                </c:pt>
                <c:pt idx="12">
                  <c:v>104.07818757498519</c:v>
                </c:pt>
                <c:pt idx="13">
                  <c:v>121.0941220058381</c:v>
                </c:pt>
                <c:pt idx="14">
                  <c:v>139.10930038721975</c:v>
                </c:pt>
                <c:pt idx="15">
                  <c:v>158.03395477609718</c:v>
                </c:pt>
                <c:pt idx="16">
                  <c:v>177.76904562946063</c:v>
                </c:pt>
                <c:pt idx="17">
                  <c:v>198.20551289635952</c:v>
                </c:pt>
                <c:pt idx="18">
                  <c:v>219.22338966876958</c:v>
                </c:pt>
                <c:pt idx="19">
                  <c:v>240.69074783550812</c:v>
                </c:pt>
                <c:pt idx="20">
                  <c:v>262.46243612770451</c:v>
                </c:pt>
                <c:pt idx="21">
                  <c:v>284.37855861748261</c:v>
                </c:pt>
                <c:pt idx="22">
                  <c:v>306.26262469929543</c:v>
                </c:pt>
                <c:pt idx="23">
                  <c:v>327.91927766386834</c:v>
                </c:pt>
                <c:pt idx="24">
                  <c:v>349.13147477874094</c:v>
                </c:pt>
                <c:pt idx="25">
                  <c:v>369.65694193032454</c:v>
                </c:pt>
                <c:pt idx="26">
                  <c:v>389.22365157824493</c:v>
                </c:pt>
                <c:pt idx="27">
                  <c:v>407.52395929351741</c:v>
                </c:pt>
                <c:pt idx="28">
                  <c:v>424.20685598929015</c:v>
                </c:pt>
                <c:pt idx="29">
                  <c:v>438.8675043037511</c:v>
                </c:pt>
                <c:pt idx="30">
                  <c:v>451.03274273914445</c:v>
                </c:pt>
                <c:pt idx="31">
                  <c:v>460.14039180208437</c:v>
                </c:pt>
                <c:pt idx="32">
                  <c:v>465.50863303832114</c:v>
                </c:pt>
                <c:pt idx="33">
                  <c:v>466.2886786301147</c:v>
                </c:pt>
                <c:pt idx="34">
                  <c:v>461.387538233545</c:v>
                </c:pt>
                <c:pt idx="35">
                  <c:v>449.33294667758537</c:v>
                </c:pt>
                <c:pt idx="36">
                  <c:v>428.01435466027056</c:v>
                </c:pt>
                <c:pt idx="37">
                  <c:v>394.11773595459874</c:v>
                </c:pt>
                <c:pt idx="38">
                  <c:v>341.62215945432882</c:v>
                </c:pt>
                <c:pt idx="39">
                  <c:v>256.07035343327544</c:v>
                </c:pt>
                <c:pt idx="40">
                  <c:v>0</c:v>
                </c:pt>
              </c:numCache>
            </c:numRef>
          </c:yVal>
          <c:smooth val="1"/>
        </c:ser>
        <c:axId val="96195328"/>
        <c:axId val="96197248"/>
      </c:scatterChart>
      <c:valAx>
        <c:axId val="96195328"/>
        <c:scaling>
          <c:orientation val="minMax"/>
          <c:max val="7"/>
        </c:scaling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969696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 sz="16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úhel</a:t>
                </a:r>
                <a:r>
                  <a:rPr lang="cs-CZ" sz="16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</a:t>
                </a:r>
                <a:r>
                  <a:rPr lang="cs-CZ" sz="1600" b="1" i="0" u="none" strike="noStrike" baseline="0">
                    <a:solidFill>
                      <a:srgbClr val="000000"/>
                    </a:solidFill>
                    <a:latin typeface="Symbol"/>
                  </a:rPr>
                  <a:t>f</a:t>
                </a:r>
              </a:p>
            </c:rich>
          </c:tx>
          <c:layout>
            <c:manualLayout>
              <c:xMode val="edge"/>
              <c:yMode val="edge"/>
              <c:x val="0.51734415521253796"/>
              <c:y val="0.8910614525139665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6197248"/>
        <c:crosses val="autoZero"/>
        <c:crossBetween val="midCat"/>
        <c:majorUnit val="0.5"/>
        <c:minorUnit val="0.1"/>
      </c:valAx>
      <c:valAx>
        <c:axId val="96197248"/>
        <c:scaling>
          <c:orientation val="minMax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61953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19</xdr:col>
      <xdr:colOff>571500</xdr:colOff>
      <xdr:row>44</xdr:row>
      <xdr:rowOff>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5"/>
  <sheetViews>
    <sheetView zoomScale="75" workbookViewId="0">
      <selection activeCell="C1" sqref="C1"/>
    </sheetView>
  </sheetViews>
  <sheetFormatPr defaultRowHeight="12.75"/>
  <cols>
    <col min="1" max="1" width="2.5703125" customWidth="1"/>
    <col min="2" max="2" width="7.7109375" style="1" customWidth="1"/>
    <col min="3" max="3" width="7.7109375" customWidth="1"/>
  </cols>
  <sheetData>
    <row r="1" spans="1:4" ht="13.5" thickBot="1">
      <c r="B1" s="9" t="s">
        <v>0</v>
      </c>
      <c r="C1" s="10">
        <v>10.5</v>
      </c>
      <c r="D1" s="11" t="s">
        <v>1</v>
      </c>
    </row>
    <row r="3" spans="1:4" ht="14.25">
      <c r="B3" s="12" t="s">
        <v>3</v>
      </c>
      <c r="C3" s="13" t="s">
        <v>4</v>
      </c>
      <c r="D3" s="13" t="s">
        <v>2</v>
      </c>
    </row>
    <row r="4" spans="1:4">
      <c r="A4" s="4">
        <v>0</v>
      </c>
      <c r="B4" s="5">
        <f>PI()*A4</f>
        <v>0</v>
      </c>
      <c r="C4" s="6">
        <f>B4^2*$C$1^3*SQRT((2*PI()-B4)*(2*PI()+B4))/(24*PI()^2)</f>
        <v>0</v>
      </c>
      <c r="D4" s="7">
        <f>$C$1*B4/(2*PI())</f>
        <v>0</v>
      </c>
    </row>
    <row r="5" spans="1:4">
      <c r="A5" s="4">
        <v>0.05</v>
      </c>
      <c r="B5" s="8">
        <f t="shared" ref="B5:B44" si="0">PI()*A5</f>
        <v>0.15707963267948966</v>
      </c>
      <c r="C5" s="6">
        <f t="shared" ref="C5:C44" si="1">B5^2*$C$1^3*SQRT((2*PI()-B5)*(2*PI()+B5))/(24*PI()^2)</f>
        <v>0.75742698381099793</v>
      </c>
      <c r="D5" s="7">
        <f t="shared" ref="D5:D44" si="2">$C$1*B5/(2*PI())</f>
        <v>0.26250000000000001</v>
      </c>
    </row>
    <row r="6" spans="1:4">
      <c r="A6" s="4">
        <v>0.1</v>
      </c>
      <c r="B6" s="8">
        <f t="shared" si="0"/>
        <v>0.31415926535897931</v>
      </c>
      <c r="C6" s="6">
        <f t="shared" si="1"/>
        <v>3.0268644733925383</v>
      </c>
      <c r="D6" s="7">
        <f t="shared" si="2"/>
        <v>0.52500000000000002</v>
      </c>
    </row>
    <row r="7" spans="1:4">
      <c r="A7" s="4">
        <v>0.15</v>
      </c>
      <c r="B7" s="8">
        <f t="shared" si="0"/>
        <v>0.47123889803846897</v>
      </c>
      <c r="C7" s="6">
        <f t="shared" si="1"/>
        <v>6.799768706373845</v>
      </c>
      <c r="D7" s="7">
        <f t="shared" si="2"/>
        <v>0.78749999999999998</v>
      </c>
    </row>
    <row r="8" spans="1:4">
      <c r="A8" s="4">
        <v>0.2</v>
      </c>
      <c r="B8" s="8">
        <f t="shared" si="0"/>
        <v>0.62831853071795862</v>
      </c>
      <c r="C8" s="6">
        <f t="shared" si="1"/>
        <v>12.061855253588677</v>
      </c>
      <c r="D8" s="7">
        <f t="shared" si="2"/>
        <v>1.05</v>
      </c>
    </row>
    <row r="9" spans="1:4">
      <c r="A9" s="4">
        <v>0.25</v>
      </c>
      <c r="B9" s="8">
        <f t="shared" si="0"/>
        <v>0.78539816339744828</v>
      </c>
      <c r="C9" s="6">
        <f t="shared" si="1"/>
        <v>18.793030947464349</v>
      </c>
      <c r="D9" s="7">
        <f t="shared" si="2"/>
        <v>1.3125</v>
      </c>
    </row>
    <row r="10" spans="1:4">
      <c r="A10" s="4">
        <v>0.3</v>
      </c>
      <c r="B10" s="8">
        <f t="shared" si="0"/>
        <v>0.94247779607693793</v>
      </c>
      <c r="C10" s="6">
        <f t="shared" si="1"/>
        <v>26.967296883475171</v>
      </c>
      <c r="D10" s="7">
        <f t="shared" si="2"/>
        <v>1.575</v>
      </c>
    </row>
    <row r="11" spans="1:4">
      <c r="A11" s="4">
        <v>0.35</v>
      </c>
      <c r="B11" s="8">
        <f t="shared" si="0"/>
        <v>1.0995574287564276</v>
      </c>
      <c r="C11" s="6">
        <f t="shared" si="1"/>
        <v>36.552620722848566</v>
      </c>
      <c r="D11" s="7">
        <f t="shared" si="2"/>
        <v>1.8374999999999999</v>
      </c>
    </row>
    <row r="12" spans="1:4">
      <c r="A12" s="4">
        <v>0.4</v>
      </c>
      <c r="B12" s="8">
        <f t="shared" si="0"/>
        <v>1.2566370614359172</v>
      </c>
      <c r="C12" s="6">
        <f t="shared" si="1"/>
        <v>47.510775908516088</v>
      </c>
      <c r="D12" s="7">
        <f t="shared" si="2"/>
        <v>2.1</v>
      </c>
    </row>
    <row r="13" spans="1:4">
      <c r="A13" s="4">
        <v>0.45</v>
      </c>
      <c r="B13" s="8">
        <f t="shared" si="0"/>
        <v>1.4137166941154069</v>
      </c>
      <c r="C13" s="6">
        <f t="shared" si="1"/>
        <v>59.797144698519432</v>
      </c>
      <c r="D13" s="7">
        <f t="shared" si="2"/>
        <v>2.3625000000000003</v>
      </c>
    </row>
    <row r="14" spans="1:4">
      <c r="A14" s="4">
        <v>0.5</v>
      </c>
      <c r="B14" s="8">
        <f t="shared" si="0"/>
        <v>1.5707963267948966</v>
      </c>
      <c r="C14" s="6">
        <f t="shared" si="1"/>
        <v>73.360481090218016</v>
      </c>
      <c r="D14" s="7">
        <f t="shared" si="2"/>
        <v>2.625</v>
      </c>
    </row>
    <row r="15" spans="1:4">
      <c r="A15" s="4">
        <v>0.55000000000000004</v>
      </c>
      <c r="B15" s="8">
        <f t="shared" si="0"/>
        <v>1.7278759594743864</v>
      </c>
      <c r="C15" s="6">
        <f t="shared" si="1"/>
        <v>88.142628714943484</v>
      </c>
      <c r="D15" s="7">
        <f t="shared" si="2"/>
        <v>2.8875000000000006</v>
      </c>
    </row>
    <row r="16" spans="1:4">
      <c r="A16" s="4">
        <v>0.6</v>
      </c>
      <c r="B16" s="8">
        <f t="shared" si="0"/>
        <v>1.8849555921538759</v>
      </c>
      <c r="C16" s="6">
        <f t="shared" si="1"/>
        <v>104.07818757498519</v>
      </c>
      <c r="D16" s="7">
        <f t="shared" si="2"/>
        <v>3.15</v>
      </c>
    </row>
    <row r="17" spans="1:4">
      <c r="A17" s="4">
        <v>0.65</v>
      </c>
      <c r="B17" s="8">
        <f t="shared" si="0"/>
        <v>2.0420352248333655</v>
      </c>
      <c r="C17" s="6">
        <f t="shared" si="1"/>
        <v>121.0941220058381</v>
      </c>
      <c r="D17" s="7">
        <f t="shared" si="2"/>
        <v>3.4125000000000001</v>
      </c>
    </row>
    <row r="18" spans="1:4">
      <c r="A18" s="4">
        <v>0.7</v>
      </c>
      <c r="B18" s="8">
        <f t="shared" si="0"/>
        <v>2.1991148575128552</v>
      </c>
      <c r="C18" s="6">
        <f t="shared" si="1"/>
        <v>139.10930038721975</v>
      </c>
      <c r="D18" s="7">
        <f t="shared" si="2"/>
        <v>3.6749999999999998</v>
      </c>
    </row>
    <row r="19" spans="1:4">
      <c r="A19" s="4">
        <v>0.75</v>
      </c>
      <c r="B19" s="8">
        <f t="shared" si="0"/>
        <v>2.3561944901923448</v>
      </c>
      <c r="C19" s="6">
        <f t="shared" si="1"/>
        <v>158.03395477609718</v>
      </c>
      <c r="D19" s="7">
        <f t="shared" si="2"/>
        <v>3.9375</v>
      </c>
    </row>
    <row r="20" spans="1:4">
      <c r="A20" s="4">
        <v>0.8</v>
      </c>
      <c r="B20" s="8">
        <f t="shared" si="0"/>
        <v>2.5132741228718345</v>
      </c>
      <c r="C20" s="6">
        <f t="shared" si="1"/>
        <v>177.76904562946063</v>
      </c>
      <c r="D20" s="7">
        <f t="shared" si="2"/>
        <v>4.2</v>
      </c>
    </row>
    <row r="21" spans="1:4">
      <c r="A21" s="4">
        <v>0.85</v>
      </c>
      <c r="B21" s="8">
        <f t="shared" si="0"/>
        <v>2.6703537555513241</v>
      </c>
      <c r="C21" s="6">
        <f t="shared" si="1"/>
        <v>198.20551289635952</v>
      </c>
      <c r="D21" s="7">
        <f t="shared" si="2"/>
        <v>4.4624999999999995</v>
      </c>
    </row>
    <row r="22" spans="1:4">
      <c r="A22" s="4">
        <v>0.9</v>
      </c>
      <c r="B22" s="8">
        <f t="shared" si="0"/>
        <v>2.8274333882308138</v>
      </c>
      <c r="C22" s="6">
        <f t="shared" si="1"/>
        <v>219.22338966876958</v>
      </c>
      <c r="D22" s="7">
        <f t="shared" si="2"/>
        <v>4.7250000000000005</v>
      </c>
    </row>
    <row r="23" spans="1:4">
      <c r="A23" s="4">
        <v>0.95</v>
      </c>
      <c r="B23" s="8">
        <f t="shared" si="0"/>
        <v>2.9845130209103035</v>
      </c>
      <c r="C23" s="6">
        <f t="shared" si="1"/>
        <v>240.69074783550812</v>
      </c>
      <c r="D23" s="7">
        <f t="shared" si="2"/>
        <v>4.9874999999999998</v>
      </c>
    </row>
    <row r="24" spans="1:4">
      <c r="A24" s="4">
        <v>1</v>
      </c>
      <c r="B24" s="8">
        <f t="shared" si="0"/>
        <v>3.1415926535897931</v>
      </c>
      <c r="C24" s="6">
        <f t="shared" si="1"/>
        <v>262.46243612770451</v>
      </c>
      <c r="D24" s="7">
        <f t="shared" si="2"/>
        <v>5.25</v>
      </c>
    </row>
    <row r="25" spans="1:4">
      <c r="A25" s="4">
        <v>1.05</v>
      </c>
      <c r="B25" s="8">
        <f t="shared" si="0"/>
        <v>3.2986722862692828</v>
      </c>
      <c r="C25" s="6">
        <f t="shared" si="1"/>
        <v>284.37855861748261</v>
      </c>
      <c r="D25" s="7">
        <f t="shared" si="2"/>
        <v>5.5125000000000002</v>
      </c>
    </row>
    <row r="26" spans="1:4">
      <c r="A26" s="4">
        <v>1.1000000000000001</v>
      </c>
      <c r="B26" s="8">
        <f t="shared" si="0"/>
        <v>3.4557519189487729</v>
      </c>
      <c r="C26" s="6">
        <f t="shared" si="1"/>
        <v>306.26262469929543</v>
      </c>
      <c r="D26" s="7">
        <f t="shared" si="2"/>
        <v>5.7750000000000012</v>
      </c>
    </row>
    <row r="27" spans="1:4">
      <c r="A27" s="4">
        <v>1.1499999999999999</v>
      </c>
      <c r="B27" s="8">
        <f t="shared" si="0"/>
        <v>3.6128315516282616</v>
      </c>
      <c r="C27" s="6">
        <f t="shared" si="1"/>
        <v>327.91927766386834</v>
      </c>
      <c r="D27" s="7">
        <f t="shared" si="2"/>
        <v>6.0374999999999996</v>
      </c>
    </row>
    <row r="28" spans="1:4">
      <c r="A28" s="4">
        <v>1.2</v>
      </c>
      <c r="B28" s="8">
        <f t="shared" si="0"/>
        <v>3.7699111843077517</v>
      </c>
      <c r="C28" s="6">
        <f t="shared" si="1"/>
        <v>349.13147477874094</v>
      </c>
      <c r="D28" s="7">
        <f t="shared" si="2"/>
        <v>6.3</v>
      </c>
    </row>
    <row r="29" spans="1:4">
      <c r="A29" s="4">
        <v>1.25</v>
      </c>
      <c r="B29" s="8">
        <f t="shared" si="0"/>
        <v>3.9269908169872414</v>
      </c>
      <c r="C29" s="6">
        <f t="shared" si="1"/>
        <v>369.65694193032454</v>
      </c>
      <c r="D29" s="7">
        <f t="shared" si="2"/>
        <v>6.5625</v>
      </c>
    </row>
    <row r="30" spans="1:4">
      <c r="A30" s="4">
        <v>1.3</v>
      </c>
      <c r="B30" s="8">
        <f t="shared" si="0"/>
        <v>4.0840704496667311</v>
      </c>
      <c r="C30" s="6">
        <f t="shared" si="1"/>
        <v>389.22365157824493</v>
      </c>
      <c r="D30" s="7">
        <f t="shared" si="2"/>
        <v>6.8250000000000002</v>
      </c>
    </row>
    <row r="31" spans="1:4">
      <c r="A31" s="4">
        <v>1.35</v>
      </c>
      <c r="B31" s="8">
        <f t="shared" si="0"/>
        <v>4.2411500823462207</v>
      </c>
      <c r="C31" s="6">
        <f t="shared" si="1"/>
        <v>407.52395929351741</v>
      </c>
      <c r="D31" s="7">
        <f t="shared" si="2"/>
        <v>7.0875000000000004</v>
      </c>
    </row>
    <row r="32" spans="1:4">
      <c r="A32" s="4">
        <v>1.4</v>
      </c>
      <c r="B32" s="8">
        <f t="shared" si="0"/>
        <v>4.3982297150257104</v>
      </c>
      <c r="C32" s="6">
        <f t="shared" si="1"/>
        <v>424.20685598929015</v>
      </c>
      <c r="D32" s="7">
        <f t="shared" si="2"/>
        <v>7.35</v>
      </c>
    </row>
    <row r="33" spans="1:4">
      <c r="A33" s="4">
        <v>1.45</v>
      </c>
      <c r="B33" s="8">
        <f t="shared" si="0"/>
        <v>4.5553093477052</v>
      </c>
      <c r="C33" s="6">
        <f t="shared" si="1"/>
        <v>438.8675043037511</v>
      </c>
      <c r="D33" s="7">
        <f t="shared" si="2"/>
        <v>7.6124999999999998</v>
      </c>
    </row>
    <row r="34" spans="1:4">
      <c r="A34" s="4">
        <v>1.5</v>
      </c>
      <c r="B34" s="8">
        <f t="shared" si="0"/>
        <v>4.7123889803846897</v>
      </c>
      <c r="C34" s="6">
        <f t="shared" si="1"/>
        <v>451.03274273914445</v>
      </c>
      <c r="D34" s="7">
        <f>$C$1*B34/(2*PI())</f>
        <v>7.875</v>
      </c>
    </row>
    <row r="35" spans="1:4">
      <c r="A35" s="4">
        <v>1.55</v>
      </c>
      <c r="B35" s="8">
        <f t="shared" si="0"/>
        <v>4.8694686130641793</v>
      </c>
      <c r="C35" s="6">
        <f t="shared" si="1"/>
        <v>460.14039180208437</v>
      </c>
      <c r="D35" s="7">
        <f t="shared" si="2"/>
        <v>8.1375000000000011</v>
      </c>
    </row>
    <row r="36" spans="1:4">
      <c r="A36" s="4">
        <v>1.6</v>
      </c>
      <c r="B36" s="8">
        <f t="shared" si="0"/>
        <v>5.026548245743669</v>
      </c>
      <c r="C36" s="6">
        <f t="shared" si="1"/>
        <v>465.50863303832114</v>
      </c>
      <c r="D36" s="7">
        <f t="shared" si="2"/>
        <v>8.4</v>
      </c>
    </row>
    <row r="37" spans="1:4">
      <c r="A37" s="4">
        <v>1.65</v>
      </c>
      <c r="B37" s="8">
        <f t="shared" si="0"/>
        <v>5.1836278784231586</v>
      </c>
      <c r="C37" s="6">
        <f t="shared" si="1"/>
        <v>466.2886786301147</v>
      </c>
      <c r="D37" s="7">
        <f t="shared" si="2"/>
        <v>8.6624999999999996</v>
      </c>
    </row>
    <row r="38" spans="1:4">
      <c r="A38" s="4">
        <v>1.7</v>
      </c>
      <c r="B38" s="8">
        <f t="shared" si="0"/>
        <v>5.3407075111026483</v>
      </c>
      <c r="C38" s="6">
        <f t="shared" si="1"/>
        <v>461.387538233545</v>
      </c>
      <c r="D38" s="7">
        <f t="shared" si="2"/>
        <v>8.9249999999999989</v>
      </c>
    </row>
    <row r="39" spans="1:4">
      <c r="A39" s="4">
        <v>1.75</v>
      </c>
      <c r="B39" s="8">
        <f t="shared" si="0"/>
        <v>5.497787143782138</v>
      </c>
      <c r="C39" s="6">
        <f t="shared" si="1"/>
        <v>449.33294667758537</v>
      </c>
      <c r="D39" s="7">
        <f t="shared" si="2"/>
        <v>9.1875</v>
      </c>
    </row>
    <row r="40" spans="1:4">
      <c r="A40" s="4">
        <v>1.8</v>
      </c>
      <c r="B40" s="8">
        <f t="shared" si="0"/>
        <v>5.6548667764616276</v>
      </c>
      <c r="C40" s="6">
        <f t="shared" si="1"/>
        <v>428.01435466027056</v>
      </c>
      <c r="D40" s="7">
        <f t="shared" si="2"/>
        <v>9.4500000000000011</v>
      </c>
    </row>
    <row r="41" spans="1:4">
      <c r="A41" s="4">
        <v>1.85</v>
      </c>
      <c r="B41" s="8">
        <f t="shared" si="0"/>
        <v>5.8119464091411173</v>
      </c>
      <c r="C41" s="6">
        <f t="shared" si="1"/>
        <v>394.11773595459874</v>
      </c>
      <c r="D41" s="7">
        <f t="shared" si="2"/>
        <v>9.7125000000000004</v>
      </c>
    </row>
    <row r="42" spans="1:4">
      <c r="A42" s="4">
        <v>1.9</v>
      </c>
      <c r="B42" s="8">
        <f t="shared" si="0"/>
        <v>5.9690260418206069</v>
      </c>
      <c r="C42" s="6">
        <f t="shared" si="1"/>
        <v>341.62215945432882</v>
      </c>
      <c r="D42" s="7">
        <f t="shared" si="2"/>
        <v>9.9749999999999996</v>
      </c>
    </row>
    <row r="43" spans="1:4">
      <c r="A43" s="4">
        <v>1.95</v>
      </c>
      <c r="B43" s="8">
        <f t="shared" si="0"/>
        <v>6.1261056745000966</v>
      </c>
      <c r="C43" s="6">
        <f t="shared" si="1"/>
        <v>256.07035343327544</v>
      </c>
      <c r="D43" s="7">
        <f t="shared" si="2"/>
        <v>10.237499999999999</v>
      </c>
    </row>
    <row r="44" spans="1:4">
      <c r="A44" s="4">
        <v>2</v>
      </c>
      <c r="B44" s="8">
        <f t="shared" si="0"/>
        <v>6.2831853071795862</v>
      </c>
      <c r="C44" s="6">
        <f t="shared" si="1"/>
        <v>0</v>
      </c>
      <c r="D44" s="7">
        <f t="shared" si="2"/>
        <v>10.5</v>
      </c>
    </row>
    <row r="45" spans="1:4">
      <c r="B45" s="3"/>
      <c r="C45" s="2"/>
    </row>
  </sheetData>
  <phoneticPr fontId="0" type="noConversion"/>
  <pageMargins left="0.56000000000000005" right="0.57999999999999996" top="0.984251969" bottom="0.984251969" header="0.4921259845" footer="0.4921259845"/>
  <pageSetup paperSize="9" scale="79" orientation="landscape" horizontalDpi="3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9"/>
  <sheetViews>
    <sheetView tabSelected="1" topLeftCell="A4" workbookViewId="0">
      <selection activeCell="A22" sqref="A22"/>
    </sheetView>
  </sheetViews>
  <sheetFormatPr defaultRowHeight="12.75"/>
  <cols>
    <col min="2" max="2" width="9.5703125" bestFit="1" customWidth="1"/>
  </cols>
  <sheetData>
    <row r="1" spans="1:4" ht="13.5" thickBot="1">
      <c r="C1" s="10">
        <v>10.5</v>
      </c>
    </row>
    <row r="2" spans="1:4" ht="14.25">
      <c r="B2" s="12" t="s">
        <v>3</v>
      </c>
      <c r="C2" s="13" t="s">
        <v>4</v>
      </c>
      <c r="D2" s="13" t="s">
        <v>2</v>
      </c>
    </row>
    <row r="3" spans="1:4">
      <c r="A3" s="4">
        <v>1.6</v>
      </c>
      <c r="B3" s="14">
        <f>PI()*A3</f>
        <v>5.026548245743669</v>
      </c>
      <c r="C3" s="6">
        <f>B3^2*$C$1^3*SQRT((2*PI()-B3)*(2*PI()+B3))/(24*PI()^2)</f>
        <v>465.50863303832114</v>
      </c>
      <c r="D3" s="7">
        <f>$C$1*B3/(2*PI())</f>
        <v>8.4</v>
      </c>
    </row>
    <row r="4" spans="1:4">
      <c r="A4" s="4">
        <v>1.61</v>
      </c>
      <c r="B4" s="14">
        <f t="shared" ref="B4:B8" si="0">PI()*A4</f>
        <v>5.0579641722795676</v>
      </c>
      <c r="C4" s="6">
        <f t="shared" ref="C4:C8" si="1">B4^2*$C$1^3*SQRT((2*PI()-B4)*(2*PI()+B4))/(24*PI()^2)</f>
        <v>466.06252606398198</v>
      </c>
      <c r="D4" s="7">
        <f t="shared" ref="D4:D8" si="2">$C$1*B4/(2*PI())</f>
        <v>8.4525000000000023</v>
      </c>
    </row>
    <row r="5" spans="1:4">
      <c r="A5" s="4">
        <v>1.62</v>
      </c>
      <c r="B5" s="14">
        <f t="shared" si="0"/>
        <v>5.0893800988154654</v>
      </c>
      <c r="C5" s="6">
        <f t="shared" si="1"/>
        <v>466.42588136236236</v>
      </c>
      <c r="D5" s="7">
        <f t="shared" si="2"/>
        <v>8.5050000000000008</v>
      </c>
    </row>
    <row r="6" spans="1:4">
      <c r="A6" s="4">
        <v>1.63</v>
      </c>
      <c r="B6" s="14">
        <f t="shared" si="0"/>
        <v>5.1207960253513622</v>
      </c>
      <c r="C6" s="6">
        <f t="shared" si="1"/>
        <v>466.59052088788098</v>
      </c>
      <c r="D6" s="7">
        <f t="shared" si="2"/>
        <v>8.5574999999999992</v>
      </c>
    </row>
    <row r="7" spans="1:4">
      <c r="A7" s="4">
        <v>1.64</v>
      </c>
      <c r="B7" s="14">
        <f t="shared" si="0"/>
        <v>5.15221195188726</v>
      </c>
      <c r="C7" s="6">
        <f t="shared" si="1"/>
        <v>466.54782216946683</v>
      </c>
      <c r="D7" s="7">
        <f t="shared" si="2"/>
        <v>8.61</v>
      </c>
    </row>
    <row r="8" spans="1:4">
      <c r="A8" s="4">
        <v>1.65</v>
      </c>
      <c r="B8" s="14">
        <f t="shared" si="0"/>
        <v>5.1836278784231586</v>
      </c>
      <c r="C8" s="6">
        <f t="shared" si="1"/>
        <v>466.2886786301147</v>
      </c>
      <c r="D8" s="7">
        <f t="shared" si="2"/>
        <v>8.6624999999999996</v>
      </c>
    </row>
    <row r="10" spans="1:4" ht="14.25">
      <c r="B10" s="12" t="s">
        <v>3</v>
      </c>
      <c r="C10" s="13" t="s">
        <v>4</v>
      </c>
      <c r="D10" s="13" t="s">
        <v>2</v>
      </c>
    </row>
    <row r="11" spans="1:4">
      <c r="A11" s="15">
        <v>1.62</v>
      </c>
      <c r="B11" s="14">
        <f>PI()*A11</f>
        <v>5.0893800988154654</v>
      </c>
      <c r="C11" s="16">
        <f>B11^2*$C$1^3*SQRT((2*PI()-B11)*(2*PI()+B11))/(24*PI()^2)</f>
        <v>466.42588136236236</v>
      </c>
      <c r="D11" s="7">
        <f>$C$1*B11/(2*PI())</f>
        <v>8.5050000000000008</v>
      </c>
    </row>
    <row r="12" spans="1:4">
      <c r="A12" s="15">
        <v>1.621</v>
      </c>
      <c r="B12" s="14">
        <f t="shared" ref="B12:B17" si="3">PI()*A12</f>
        <v>5.092521691469055</v>
      </c>
      <c r="C12" s="16">
        <f t="shared" ref="C12:C17" si="4">B12^2*$C$1^3*SQRT((2*PI()-B12)*(2*PI()+B12))/(24*PI()^2)</f>
        <v>466.45142618886445</v>
      </c>
      <c r="D12" s="7">
        <f t="shared" ref="D12:D17" si="5">$C$1*B12/(2*PI())</f>
        <v>8.5102499999999992</v>
      </c>
    </row>
    <row r="13" spans="1:4">
      <c r="A13" s="15">
        <v>1.6220000000000001</v>
      </c>
      <c r="B13" s="14">
        <f t="shared" si="3"/>
        <v>5.0956632841226446</v>
      </c>
      <c r="C13" s="16">
        <f t="shared" si="4"/>
        <v>466.47497581063789</v>
      </c>
      <c r="D13" s="7">
        <f t="shared" si="5"/>
        <v>8.5155000000000012</v>
      </c>
    </row>
    <row r="14" spans="1:4">
      <c r="A14" s="15">
        <v>1.623</v>
      </c>
      <c r="B14" s="14">
        <f t="shared" si="3"/>
        <v>5.0988048767762342</v>
      </c>
      <c r="C14" s="16">
        <f t="shared" si="4"/>
        <v>466.49652176974922</v>
      </c>
      <c r="D14" s="7">
        <f t="shared" si="5"/>
        <v>8.5207499999999996</v>
      </c>
    </row>
    <row r="15" spans="1:4">
      <c r="A15" s="15">
        <v>1.6240000000000001</v>
      </c>
      <c r="B15" s="14">
        <f t="shared" si="3"/>
        <v>5.1019464694298247</v>
      </c>
      <c r="C15" s="16">
        <f t="shared" si="4"/>
        <v>466.51605556313649</v>
      </c>
      <c r="D15" s="7">
        <f t="shared" si="5"/>
        <v>8.5260000000000016</v>
      </c>
    </row>
    <row r="16" spans="1:4">
      <c r="A16" s="15">
        <v>1.625</v>
      </c>
      <c r="B16" s="14">
        <f t="shared" si="3"/>
        <v>5.1050880620834143</v>
      </c>
      <c r="C16" s="16">
        <f t="shared" si="4"/>
        <v>466.53356864222587</v>
      </c>
      <c r="D16" s="7">
        <f t="shared" si="5"/>
        <v>8.53125</v>
      </c>
    </row>
    <row r="17" spans="1:4">
      <c r="A17" s="15">
        <v>1.6259999999999999</v>
      </c>
      <c r="B17" s="14">
        <f t="shared" si="3"/>
        <v>5.108229654737003</v>
      </c>
      <c r="C17" s="16">
        <f t="shared" si="4"/>
        <v>466.54905241254193</v>
      </c>
      <c r="D17" s="7">
        <f t="shared" si="5"/>
        <v>8.5364999999999984</v>
      </c>
    </row>
    <row r="18" spans="1:4">
      <c r="A18" s="15">
        <v>1.627</v>
      </c>
      <c r="B18" s="14">
        <f t="shared" ref="B18:B23" si="6">PI()*A18</f>
        <v>5.1113712473905935</v>
      </c>
      <c r="C18" s="16">
        <f t="shared" ref="C18:C23" si="7">B18^2*$C$1^3*SQRT((2*PI()-B18)*(2*PI()+B18))/(24*PI()^2)</f>
        <v>466.56249823331507</v>
      </c>
      <c r="D18" s="7">
        <f t="shared" ref="D18:D23" si="8">$C$1*B18/(2*PI())</f>
        <v>8.5417500000000004</v>
      </c>
    </row>
    <row r="19" spans="1:4">
      <c r="A19" s="15">
        <v>1.6279999999999999</v>
      </c>
      <c r="B19" s="14">
        <f t="shared" si="6"/>
        <v>5.1145128400441831</v>
      </c>
      <c r="C19" s="16">
        <f t="shared" si="7"/>
        <v>466.57389741708363</v>
      </c>
      <c r="D19" s="7">
        <f t="shared" si="8"/>
        <v>8.5469999999999988</v>
      </c>
    </row>
    <row r="20" spans="1:4">
      <c r="A20" s="15">
        <v>1.629</v>
      </c>
      <c r="B20" s="14">
        <f t="shared" si="6"/>
        <v>5.1176544326977726</v>
      </c>
      <c r="C20" s="16">
        <f t="shared" si="7"/>
        <v>466.58324122929145</v>
      </c>
      <c r="D20" s="7">
        <f t="shared" si="8"/>
        <v>8.552249999999999</v>
      </c>
    </row>
    <row r="21" spans="1:4">
      <c r="A21" s="15">
        <v>1.63</v>
      </c>
      <c r="B21" s="14">
        <f t="shared" si="6"/>
        <v>5.1207960253513622</v>
      </c>
      <c r="C21" s="16">
        <f t="shared" si="7"/>
        <v>466.59052088788098</v>
      </c>
      <c r="D21" s="7">
        <f t="shared" si="8"/>
        <v>8.5574999999999992</v>
      </c>
    </row>
    <row r="22" spans="1:4">
      <c r="A22" s="15">
        <v>1.631</v>
      </c>
      <c r="B22" s="14">
        <f t="shared" si="6"/>
        <v>5.1239376180049527</v>
      </c>
      <c r="C22" s="16">
        <f t="shared" si="7"/>
        <v>466.59572756288151</v>
      </c>
      <c r="D22" s="7">
        <f t="shared" si="8"/>
        <v>8.5627500000000012</v>
      </c>
    </row>
    <row r="23" spans="1:4">
      <c r="A23" s="15">
        <v>1.6319999999999999</v>
      </c>
      <c r="B23" s="14">
        <f t="shared" si="6"/>
        <v>5.1270792106585423</v>
      </c>
      <c r="C23" s="16">
        <f t="shared" si="7"/>
        <v>466.59885237599207</v>
      </c>
      <c r="D23" s="7">
        <f t="shared" si="8"/>
        <v>8.5679999999999996</v>
      </c>
    </row>
    <row r="24" spans="1:4">
      <c r="A24" s="15">
        <v>1.633</v>
      </c>
      <c r="B24" s="14">
        <f>PI()*A24</f>
        <v>5.1302208033121319</v>
      </c>
      <c r="C24" s="16">
        <f>B24^2*$C$1^3*SQRT((2*PI()-B24)*(2*PI()+B24))/(24*PI()^2)</f>
        <v>466.59988640016087</v>
      </c>
      <c r="D24" s="7">
        <f>$C$1*B24/(2*PI())</f>
        <v>8.5732499999999998</v>
      </c>
    </row>
    <row r="25" spans="1:4">
      <c r="A25" s="15">
        <v>1.6339999999999999</v>
      </c>
      <c r="B25" s="14">
        <f t="shared" ref="B25:B27" si="9">PI()*A25</f>
        <v>5.1333623959657215</v>
      </c>
      <c r="C25" s="16">
        <f t="shared" ref="C25:C27" si="10">B25^2*$C$1^3*SQRT((2*PI()-B25)*(2*PI()+B25))/(24*PI()^2)</f>
        <v>466.59882065915809</v>
      </c>
      <c r="D25" s="7">
        <f t="shared" ref="D25:D27" si="11">$C$1*B25/(2*PI())</f>
        <v>8.5785</v>
      </c>
    </row>
    <row r="26" spans="1:4">
      <c r="A26" s="15">
        <v>1.635</v>
      </c>
      <c r="B26" s="14">
        <f t="shared" si="9"/>
        <v>5.136503988619312</v>
      </c>
      <c r="C26" s="16">
        <f t="shared" si="10"/>
        <v>466.59564612714485</v>
      </c>
      <c r="D26" s="7">
        <f t="shared" si="11"/>
        <v>8.5837500000000002</v>
      </c>
    </row>
    <row r="27" spans="1:4">
      <c r="A27" s="15">
        <v>1.6359999999999999</v>
      </c>
      <c r="B27" s="14">
        <f t="shared" si="9"/>
        <v>5.1396455812729016</v>
      </c>
      <c r="C27" s="16">
        <f t="shared" si="10"/>
        <v>466.59035372823632</v>
      </c>
      <c r="D27" s="7">
        <f t="shared" si="11"/>
        <v>8.5890000000000004</v>
      </c>
    </row>
    <row r="28" spans="1:4">
      <c r="A28" s="15">
        <v>1.637</v>
      </c>
      <c r="B28" s="14">
        <f>PI()*A28</f>
        <v>5.1427871739264912</v>
      </c>
      <c r="C28" s="16">
        <f>B28^2*$C$1^3*SQRT((2*PI()-B28)*(2*PI()+B28))/(24*PI()^2)</f>
        <v>466.58293433606036</v>
      </c>
      <c r="D28" s="7">
        <f>$C$1*B28/(2*PI())</f>
        <v>8.5942499999999988</v>
      </c>
    </row>
    <row r="29" spans="1:4">
      <c r="A29" s="15">
        <v>1.6379999999999999</v>
      </c>
      <c r="B29" s="14">
        <f t="shared" ref="B29" si="12">PI()*A29</f>
        <v>5.1459287665800808</v>
      </c>
      <c r="C29" s="16">
        <f t="shared" ref="C29" si="13">B29^2*$C$1^3*SQRT((2*PI()-B29)*(2*PI()+B29))/(24*PI()^2)</f>
        <v>466.57337877331008</v>
      </c>
      <c r="D29" s="7">
        <f t="shared" ref="D29" si="14">$C$1*B29/(2*PI())</f>
        <v>8.599499999999999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mullere</dc:creator>
  <cp:lastModifiedBy>Uzivatel</cp:lastModifiedBy>
  <cp:lastPrinted>2007-05-14T11:07:29Z</cp:lastPrinted>
  <dcterms:created xsi:type="dcterms:W3CDTF">2007-05-14T07:05:40Z</dcterms:created>
  <dcterms:modified xsi:type="dcterms:W3CDTF">2014-10-22T18:15:54Z</dcterms:modified>
</cp:coreProperties>
</file>