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320" windowHeight="12810"/>
  </bookViews>
  <sheets>
    <sheet name="Rozdělení známek" sheetId="1" r:id="rId1"/>
    <sheet name="Průměrný počet žáků" sheetId="2" r:id="rId2"/>
    <sheet name="Výška žáků" sheetId="4" r:id="rId3"/>
    <sheet name="Hodinové mzdy" sheetId="5" r:id="rId4"/>
  </sheets>
  <calcPr calcId="145621"/>
</workbook>
</file>

<file path=xl/calcChain.xml><?xml version="1.0" encoding="utf-8"?>
<calcChain xmlns="http://schemas.openxmlformats.org/spreadsheetml/2006/main">
  <c r="F5" i="5"/>
  <c r="F6"/>
  <c r="F9"/>
  <c r="F10"/>
  <c r="F13"/>
  <c r="F14"/>
  <c r="E6"/>
  <c r="E10"/>
  <c r="E14"/>
  <c r="C10" i="2"/>
  <c r="C8" i="1"/>
  <c r="D5" s="1"/>
  <c r="D16" i="5"/>
  <c r="F7" s="1"/>
  <c r="C16"/>
  <c r="E7" s="1"/>
  <c r="D4" i="1" l="1"/>
  <c r="D7"/>
  <c r="E13" i="5"/>
  <c r="E9"/>
  <c r="E5"/>
  <c r="D6" i="1"/>
  <c r="E4" i="5"/>
  <c r="G4" s="1"/>
  <c r="E12"/>
  <c r="E8"/>
  <c r="F4"/>
  <c r="F12"/>
  <c r="F8"/>
  <c r="D3" i="1"/>
  <c r="E15" i="5"/>
  <c r="E11"/>
  <c r="F15"/>
  <c r="F11"/>
  <c r="H4" l="1"/>
  <c r="H5" s="1"/>
  <c r="H6" s="1"/>
  <c r="H7" s="1"/>
  <c r="H8" s="1"/>
  <c r="H9" s="1"/>
  <c r="H10" s="1"/>
  <c r="H11" s="1"/>
  <c r="H12" s="1"/>
  <c r="H13" s="1"/>
  <c r="H14" s="1"/>
  <c r="H15" s="1"/>
  <c r="F16"/>
  <c r="E3" i="1"/>
  <c r="E4" s="1"/>
  <c r="E5" s="1"/>
  <c r="E6" s="1"/>
  <c r="E7" s="1"/>
  <c r="D8"/>
  <c r="E16" i="5"/>
  <c r="G5"/>
  <c r="G6" s="1"/>
  <c r="G7" s="1"/>
  <c r="G8" s="1"/>
  <c r="G9" s="1"/>
  <c r="G10" s="1"/>
  <c r="G11" s="1"/>
  <c r="G12" s="1"/>
  <c r="G13" s="1"/>
  <c r="G14" s="1"/>
  <c r="G15" s="1"/>
</calcChain>
</file>

<file path=xl/sharedStrings.xml><?xml version="1.0" encoding="utf-8"?>
<sst xmlns="http://schemas.openxmlformats.org/spreadsheetml/2006/main" count="58" uniqueCount="43">
  <si>
    <t>Známka</t>
  </si>
  <si>
    <t>Počet žáků</t>
  </si>
  <si>
    <t>Průměrný počet žáků 
na třídu</t>
  </si>
  <si>
    <t>Počet škol</t>
  </si>
  <si>
    <t>Střed 
intervalu</t>
  </si>
  <si>
    <t>16,00–17,99</t>
  </si>
  <si>
    <t>18,00–19,99</t>
  </si>
  <si>
    <t>20,00–21,99</t>
  </si>
  <si>
    <t>22,00–23,99</t>
  </si>
  <si>
    <t>24,00–25,99</t>
  </si>
  <si>
    <t>26,00–27,99</t>
  </si>
  <si>
    <t>28,00–29,99</t>
  </si>
  <si>
    <t>Celkem</t>
  </si>
  <si>
    <t>—</t>
  </si>
  <si>
    <t>Relativní
četnost (v %)</t>
  </si>
  <si>
    <t>Kumulativní
četnost (v %)</t>
  </si>
  <si>
    <t>150–154</t>
  </si>
  <si>
    <t>155–159</t>
  </si>
  <si>
    <t>Výška žáka</t>
  </si>
  <si>
    <t>160–164</t>
  </si>
  <si>
    <t>165–169</t>
  </si>
  <si>
    <t>170–174</t>
  </si>
  <si>
    <t>175–179</t>
  </si>
  <si>
    <t>180–184</t>
  </si>
  <si>
    <t>185–189</t>
  </si>
  <si>
    <t>Interval hodinových
mezd (v Kč)</t>
  </si>
  <si>
    <t>Počet pracovníků</t>
  </si>
  <si>
    <t>Muži</t>
  </si>
  <si>
    <t>Ženy</t>
  </si>
  <si>
    <t>Relativní četnost (v %)</t>
  </si>
  <si>
    <t>Kumulativní četnost (v %)</t>
  </si>
  <si>
    <t>50–59,9</t>
  </si>
  <si>
    <t>60–69,9</t>
  </si>
  <si>
    <t>70–79,9</t>
  </si>
  <si>
    <t>80–89,9</t>
  </si>
  <si>
    <t>90–99,9</t>
  </si>
  <si>
    <t>100–109,9</t>
  </si>
  <si>
    <t>110–119,9</t>
  </si>
  <si>
    <t>120–129,9</t>
  </si>
  <si>
    <t>130–139,9</t>
  </si>
  <si>
    <t>140–149,9</t>
  </si>
  <si>
    <t>150–159,9</t>
  </si>
  <si>
    <t>160 a více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</si>
</sst>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164" fontId="0" fillId="2" borderId="1" xfId="0" applyNumberFormat="1" applyFill="1" applyBorder="1" applyAlignment="1">
      <alignment horizontal="right" indent="3"/>
    </xf>
    <xf numFmtId="164" fontId="0" fillId="2" borderId="4" xfId="0" applyNumberFormat="1" applyFill="1" applyBorder="1" applyAlignment="1">
      <alignment horizontal="right" indent="3"/>
    </xf>
    <xf numFmtId="164" fontId="0" fillId="3" borderId="1" xfId="0" applyNumberFormat="1" applyFill="1" applyBorder="1" applyAlignment="1">
      <alignment horizontal="right" indent="3"/>
    </xf>
    <xf numFmtId="164" fontId="0" fillId="0" borderId="4" xfId="0" applyNumberFormat="1" applyBorder="1" applyAlignment="1">
      <alignment horizontal="right" indent="3"/>
    </xf>
    <xf numFmtId="164" fontId="0" fillId="3" borderId="10" xfId="0" applyNumberFormat="1" applyFill="1" applyBorder="1" applyAlignment="1">
      <alignment horizontal="right" indent="3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'Rozdělení známek'!$C$2</c:f>
              <c:strCache>
                <c:ptCount val="1"/>
                <c:pt idx="0">
                  <c:v>Počet žáků</c:v>
                </c:pt>
              </c:strCache>
            </c:strRef>
          </c:tx>
          <c:marker>
            <c:symbol val="none"/>
          </c:marker>
          <c:val>
            <c:numRef>
              <c:f>'Rozdělení známek'!$C$3:$C$7</c:f>
              <c:numCache>
                <c:formatCode>General</c:formatCode>
                <c:ptCount val="5"/>
                <c:pt idx="0">
                  <c:v>8</c:v>
                </c:pt>
                <c:pt idx="1">
                  <c:v>18</c:v>
                </c:pt>
                <c:pt idx="2">
                  <c:v>14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</c:ser>
        <c:dLbls/>
        <c:marker val="1"/>
        <c:axId val="52140672"/>
        <c:axId val="61346560"/>
      </c:lineChart>
      <c:catAx>
        <c:axId val="52140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Známka</a:t>
                </a:r>
              </a:p>
            </c:rich>
          </c:tx>
          <c:layout/>
        </c:title>
        <c:tickLblPos val="nextTo"/>
        <c:crossAx val="61346560"/>
        <c:crosses val="autoZero"/>
        <c:auto val="1"/>
        <c:lblAlgn val="ctr"/>
        <c:lblOffset val="100"/>
      </c:catAx>
      <c:valAx>
        <c:axId val="613465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Počet žáků</a:t>
                </a:r>
              </a:p>
            </c:rich>
          </c:tx>
          <c:layout/>
        </c:title>
        <c:numFmt formatCode="General" sourceLinked="1"/>
        <c:tickLblPos val="nextTo"/>
        <c:crossAx val="52140672"/>
        <c:crosses val="autoZero"/>
        <c:crossBetween val="between"/>
      </c:valAx>
    </c:plotArea>
    <c:plotVisOnly val="1"/>
    <c:dispBlanksAs val="gap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13256184912369826"/>
          <c:y val="0.19480351414406533"/>
          <c:w val="0.83688245420935281"/>
          <c:h val="0.59991068824730232"/>
        </c:manualLayout>
      </c:layout>
      <c:barChart>
        <c:barDir val="col"/>
        <c:grouping val="clustered"/>
        <c:ser>
          <c:idx val="0"/>
          <c:order val="0"/>
          <c:tx>
            <c:strRef>
              <c:f>'Průměrný počet žáků'!$C$2</c:f>
              <c:strCache>
                <c:ptCount val="1"/>
                <c:pt idx="0">
                  <c:v>Počet škol</c:v>
                </c:pt>
              </c:strCache>
            </c:strRef>
          </c:tx>
          <c:cat>
            <c:strRef>
              <c:f>'Průměrný počet žáků'!$B$3:$B$9</c:f>
              <c:strCache>
                <c:ptCount val="7"/>
                <c:pt idx="0">
                  <c:v>16,00–17,99</c:v>
                </c:pt>
                <c:pt idx="1">
                  <c:v>18,00–19,99</c:v>
                </c:pt>
                <c:pt idx="2">
                  <c:v>20,00–21,99</c:v>
                </c:pt>
                <c:pt idx="3">
                  <c:v>22,00–23,99</c:v>
                </c:pt>
                <c:pt idx="4">
                  <c:v>24,00–25,99</c:v>
                </c:pt>
                <c:pt idx="5">
                  <c:v>26,00–27,99</c:v>
                </c:pt>
                <c:pt idx="6">
                  <c:v>28,00–29,99</c:v>
                </c:pt>
              </c:strCache>
            </c:strRef>
          </c:cat>
          <c:val>
            <c:numRef>
              <c:f>'Průměrný počet žáků'!$C$3:$C$9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22</c:v>
                </c:pt>
                <c:pt idx="3">
                  <c:v>16</c:v>
                </c:pt>
                <c:pt idx="4">
                  <c:v>10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</c:ser>
        <c:dLbls/>
        <c:gapWidth val="3"/>
        <c:axId val="61397248"/>
        <c:axId val="61403520"/>
      </c:barChart>
      <c:catAx>
        <c:axId val="61397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Průměrný počet žáků na třídu</a:t>
                </a:r>
              </a:p>
            </c:rich>
          </c:tx>
          <c:layout>
            <c:manualLayout>
              <c:xMode val="edge"/>
              <c:yMode val="edge"/>
              <c:x val="0.3655764801828657"/>
              <c:y val="0.86608012540099155"/>
            </c:manualLayout>
          </c:layout>
        </c:title>
        <c:tickLblPos val="nextTo"/>
        <c:txPr>
          <a:bodyPr/>
          <a:lstStyle/>
          <a:p>
            <a:pPr>
              <a:defRPr sz="750" baseline="0"/>
            </a:pPr>
            <a:endParaRPr lang="cs-CZ"/>
          </a:p>
        </c:txPr>
        <c:crossAx val="61403520"/>
        <c:crosses val="autoZero"/>
        <c:auto val="1"/>
        <c:lblAlgn val="ctr"/>
        <c:lblOffset val="100"/>
      </c:catAx>
      <c:valAx>
        <c:axId val="61403520"/>
        <c:scaling>
          <c:orientation val="minMax"/>
        </c:scaling>
        <c:axPos val="l"/>
        <c:majorGridlines/>
        <c:title>
          <c:tx>
            <c:strRef>
              <c:f>'Průměrný počet žáků'!$C$2</c:f>
              <c:strCache>
                <c:ptCount val="1"/>
                <c:pt idx="0">
                  <c:v>Počet škol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cs-CZ"/>
            </a:p>
          </c:txPr>
        </c:title>
        <c:numFmt formatCode="General" sourceLinked="1"/>
        <c:tickLblPos val="nextTo"/>
        <c:crossAx val="61397248"/>
        <c:crosses val="autoZero"/>
        <c:crossBetween val="between"/>
      </c:valAx>
    </c:plotArea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189139</xdr:colOff>
      <xdr:row>1</xdr:row>
      <xdr:rowOff>4762</xdr:rowOff>
    </xdr:from>
    <xdr:to>
      <xdr:col>11</xdr:col>
      <xdr:colOff>285750</xdr:colOff>
      <xdr:row>15</xdr:row>
      <xdr:rowOff>28575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200024</xdr:rowOff>
    </xdr:from>
    <xdr:to>
      <xdr:col>11</xdr:col>
      <xdr:colOff>247650</xdr:colOff>
      <xdr:row>14</xdr:row>
      <xdr:rowOff>47624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0.03333</cdr:x>
      <cdr:y>0.17361</cdr:y>
    </cdr:from>
    <cdr:to>
      <cdr:x>0.07813</cdr:x>
      <cdr:y>0.88194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52400" y="476250"/>
          <a:ext cx="204788" cy="1943100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300000" rev="0"/>
          </a:camera>
          <a:lightRig rig="threePt" dir="t"/>
        </a:scene3d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"/>
  <sheetViews>
    <sheetView tabSelected="1" zoomScale="140" zoomScaleNormal="140" workbookViewId="0"/>
  </sheetViews>
  <sheetFormatPr defaultRowHeight="15"/>
  <cols>
    <col min="1" max="1" width="2.7109375" customWidth="1"/>
    <col min="2" max="3" width="11.85546875" customWidth="1"/>
    <col min="4" max="5" width="14" customWidth="1"/>
  </cols>
  <sheetData>
    <row r="1" spans="2:5" ht="15.75" thickBot="1"/>
    <row r="2" spans="2:5" ht="30.75" thickBot="1">
      <c r="B2" s="11" t="s">
        <v>0</v>
      </c>
      <c r="C2" s="12" t="s">
        <v>1</v>
      </c>
      <c r="D2" s="13" t="s">
        <v>14</v>
      </c>
      <c r="E2" s="14" t="s">
        <v>15</v>
      </c>
    </row>
    <row r="3" spans="2:5">
      <c r="B3" s="9">
        <v>1</v>
      </c>
      <c r="C3" s="10">
        <v>8</v>
      </c>
      <c r="D3" s="10">
        <f>C3/C$8*100</f>
        <v>16</v>
      </c>
      <c r="E3" s="19">
        <f>D3</f>
        <v>16</v>
      </c>
    </row>
    <row r="4" spans="2:5">
      <c r="B4" s="7">
        <v>2</v>
      </c>
      <c r="C4" s="4">
        <v>18</v>
      </c>
      <c r="D4" s="10">
        <f t="shared" ref="D4:D7" si="0">C4/C$8*100</f>
        <v>36</v>
      </c>
      <c r="E4" s="20">
        <f>E3+D4</f>
        <v>52</v>
      </c>
    </row>
    <row r="5" spans="2:5">
      <c r="B5" s="7">
        <v>3</v>
      </c>
      <c r="C5" s="4">
        <v>14</v>
      </c>
      <c r="D5" s="10">
        <f t="shared" si="0"/>
        <v>28.000000000000004</v>
      </c>
      <c r="E5" s="20">
        <f t="shared" ref="E5:E7" si="1">E4+D5</f>
        <v>80</v>
      </c>
    </row>
    <row r="6" spans="2:5">
      <c r="B6" s="7">
        <v>4</v>
      </c>
      <c r="C6" s="4">
        <v>6</v>
      </c>
      <c r="D6" s="10">
        <f t="shared" si="0"/>
        <v>12</v>
      </c>
      <c r="E6" s="20">
        <f t="shared" si="1"/>
        <v>92</v>
      </c>
    </row>
    <row r="7" spans="2:5" ht="15.75" thickBot="1">
      <c r="B7" s="8">
        <v>5</v>
      </c>
      <c r="C7" s="6">
        <v>4</v>
      </c>
      <c r="D7" s="10">
        <f t="shared" si="0"/>
        <v>8</v>
      </c>
      <c r="E7" s="20">
        <f t="shared" si="1"/>
        <v>100</v>
      </c>
    </row>
    <row r="8" spans="2:5" ht="15.75" thickBot="1">
      <c r="B8" s="16" t="s">
        <v>12</v>
      </c>
      <c r="C8" s="17">
        <f>SUM(C3:C7)</f>
        <v>50</v>
      </c>
      <c r="D8" s="17">
        <f>SUM(D3:D7)</f>
        <v>100</v>
      </c>
      <c r="E8" s="18" t="s">
        <v>13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D10"/>
  <sheetViews>
    <sheetView zoomScale="140" zoomScaleNormal="140" workbookViewId="0"/>
  </sheetViews>
  <sheetFormatPr defaultRowHeight="15"/>
  <cols>
    <col min="1" max="1" width="2.7109375" customWidth="1"/>
    <col min="2" max="2" width="21.85546875" customWidth="1"/>
    <col min="3" max="4" width="13.42578125" customWidth="1"/>
  </cols>
  <sheetData>
    <row r="1" spans="2:4" ht="15.75" thickBot="1"/>
    <row r="2" spans="2:4" ht="30.75" thickBot="1">
      <c r="B2" s="15" t="s">
        <v>2</v>
      </c>
      <c r="C2" s="12" t="s">
        <v>3</v>
      </c>
      <c r="D2" s="14" t="s">
        <v>4</v>
      </c>
    </row>
    <row r="3" spans="2:4">
      <c r="B3" s="9" t="s">
        <v>5</v>
      </c>
      <c r="C3" s="10">
        <v>6</v>
      </c>
      <c r="D3" s="19">
        <v>17</v>
      </c>
    </row>
    <row r="4" spans="2:4">
      <c r="B4" s="7" t="s">
        <v>6</v>
      </c>
      <c r="C4" s="4">
        <v>10</v>
      </c>
      <c r="D4" s="20">
        <v>19</v>
      </c>
    </row>
    <row r="5" spans="2:4">
      <c r="B5" s="7" t="s">
        <v>7</v>
      </c>
      <c r="C5" s="4">
        <v>22</v>
      </c>
      <c r="D5" s="20">
        <v>21</v>
      </c>
    </row>
    <row r="6" spans="2:4">
      <c r="B6" s="7" t="s">
        <v>8</v>
      </c>
      <c r="C6" s="4">
        <v>16</v>
      </c>
      <c r="D6" s="20">
        <v>23</v>
      </c>
    </row>
    <row r="7" spans="2:4">
      <c r="B7" s="7" t="s">
        <v>9</v>
      </c>
      <c r="C7" s="4">
        <v>10</v>
      </c>
      <c r="D7" s="20">
        <v>25</v>
      </c>
    </row>
    <row r="8" spans="2:4">
      <c r="B8" s="7" t="s">
        <v>10</v>
      </c>
      <c r="C8" s="4">
        <v>4</v>
      </c>
      <c r="D8" s="20">
        <v>27</v>
      </c>
    </row>
    <row r="9" spans="2:4" ht="15.75" thickBot="1">
      <c r="B9" s="8" t="s">
        <v>11</v>
      </c>
      <c r="C9" s="6">
        <v>2</v>
      </c>
      <c r="D9" s="21">
        <v>29</v>
      </c>
    </row>
    <row r="10" spans="2:4" ht="15.75" thickBot="1">
      <c r="B10" s="16" t="s">
        <v>12</v>
      </c>
      <c r="C10" s="17">
        <f>SUM(C3:C9)</f>
        <v>70</v>
      </c>
      <c r="D10" s="18" t="s">
        <v>13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F11"/>
  <sheetViews>
    <sheetView zoomScale="200" zoomScaleNormal="200" workbookViewId="0">
      <selection activeCell="B2" sqref="B2"/>
    </sheetView>
  </sheetViews>
  <sheetFormatPr defaultRowHeight="15"/>
  <cols>
    <col min="1" max="1" width="2.7109375" customWidth="1"/>
    <col min="2" max="4" width="12.7109375" customWidth="1"/>
    <col min="5" max="6" width="12.85546875" customWidth="1"/>
  </cols>
  <sheetData>
    <row r="2" spans="2:6" ht="30">
      <c r="B2" s="3" t="s">
        <v>18</v>
      </c>
      <c r="C2" s="3" t="s">
        <v>4</v>
      </c>
      <c r="D2" s="2" t="s">
        <v>1</v>
      </c>
      <c r="E2" s="3" t="s">
        <v>14</v>
      </c>
      <c r="F2" s="3" t="s">
        <v>15</v>
      </c>
    </row>
    <row r="3" spans="2:6">
      <c r="B3" s="4" t="s">
        <v>16</v>
      </c>
      <c r="C3" s="4">
        <v>152</v>
      </c>
      <c r="D3" s="4"/>
      <c r="E3" s="5"/>
      <c r="F3" s="5"/>
    </row>
    <row r="4" spans="2:6">
      <c r="B4" s="4" t="s">
        <v>17</v>
      </c>
      <c r="C4" s="4">
        <v>157</v>
      </c>
      <c r="D4" s="4"/>
      <c r="E4" s="5"/>
      <c r="F4" s="5"/>
    </row>
    <row r="5" spans="2:6">
      <c r="B5" s="4" t="s">
        <v>19</v>
      </c>
      <c r="C5" s="4">
        <v>162</v>
      </c>
      <c r="D5" s="4"/>
      <c r="E5" s="5"/>
      <c r="F5" s="5"/>
    </row>
    <row r="6" spans="2:6">
      <c r="B6" s="4" t="s">
        <v>20</v>
      </c>
      <c r="C6" s="4">
        <v>167</v>
      </c>
      <c r="D6" s="4"/>
      <c r="E6" s="5"/>
      <c r="F6" s="5"/>
    </row>
    <row r="7" spans="2:6">
      <c r="B7" s="4" t="s">
        <v>21</v>
      </c>
      <c r="C7" s="4">
        <v>172</v>
      </c>
      <c r="D7" s="4"/>
      <c r="E7" s="5"/>
      <c r="F7" s="5"/>
    </row>
    <row r="8" spans="2:6">
      <c r="B8" s="4" t="s">
        <v>22</v>
      </c>
      <c r="C8" s="4">
        <v>177</v>
      </c>
      <c r="D8" s="4"/>
      <c r="E8" s="5"/>
      <c r="F8" s="5"/>
    </row>
    <row r="9" spans="2:6">
      <c r="B9" s="4" t="s">
        <v>23</v>
      </c>
      <c r="C9" s="4">
        <v>182</v>
      </c>
      <c r="D9" s="4"/>
      <c r="E9" s="5"/>
      <c r="F9" s="5"/>
    </row>
    <row r="10" spans="2:6">
      <c r="B10" s="4" t="s">
        <v>24</v>
      </c>
      <c r="C10" s="4">
        <v>187</v>
      </c>
      <c r="D10" s="4"/>
      <c r="E10" s="5"/>
      <c r="F10" s="5"/>
    </row>
    <row r="11" spans="2:6">
      <c r="B11" s="4" t="s">
        <v>12</v>
      </c>
      <c r="C11" s="4" t="s">
        <v>13</v>
      </c>
      <c r="D11" s="5"/>
      <c r="E11" s="5"/>
      <c r="F11" s="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H17"/>
  <sheetViews>
    <sheetView zoomScale="180" zoomScaleNormal="180" workbookViewId="0"/>
  </sheetViews>
  <sheetFormatPr defaultRowHeight="15"/>
  <cols>
    <col min="1" max="1" width="2.7109375" customWidth="1"/>
    <col min="2" max="2" width="15.7109375" customWidth="1"/>
    <col min="3" max="8" width="12.140625" customWidth="1"/>
  </cols>
  <sheetData>
    <row r="1" spans="2:8" ht="15.75" thickBot="1"/>
    <row r="2" spans="2:8" ht="33.75" customHeight="1">
      <c r="B2" s="39" t="s">
        <v>25</v>
      </c>
      <c r="C2" s="38" t="s">
        <v>26</v>
      </c>
      <c r="D2" s="38"/>
      <c r="E2" s="41" t="s">
        <v>29</v>
      </c>
      <c r="F2" s="41"/>
      <c r="G2" s="41" t="s">
        <v>30</v>
      </c>
      <c r="H2" s="42"/>
    </row>
    <row r="3" spans="2:8" ht="15.75" thickBot="1">
      <c r="B3" s="40"/>
      <c r="C3" s="23" t="s">
        <v>27</v>
      </c>
      <c r="D3" s="27" t="s">
        <v>28</v>
      </c>
      <c r="E3" s="23" t="s">
        <v>27</v>
      </c>
      <c r="F3" s="27" t="s">
        <v>28</v>
      </c>
      <c r="G3" s="23" t="s">
        <v>27</v>
      </c>
      <c r="H3" s="31" t="s">
        <v>28</v>
      </c>
    </row>
    <row r="4" spans="2:8">
      <c r="B4" s="7" t="s">
        <v>31</v>
      </c>
      <c r="C4" s="24">
        <v>4</v>
      </c>
      <c r="D4" s="28">
        <v>12</v>
      </c>
      <c r="E4" s="33">
        <f>C4/C$16*100</f>
        <v>1.1235955056179776</v>
      </c>
      <c r="F4" s="35">
        <f>D4/D$16*100</f>
        <v>5.2631578947368416</v>
      </c>
      <c r="G4" s="33">
        <f>E4</f>
        <v>1.1235955056179776</v>
      </c>
      <c r="H4" s="37">
        <f>F4</f>
        <v>5.2631578947368416</v>
      </c>
    </row>
    <row r="5" spans="2:8">
      <c r="B5" s="9" t="s">
        <v>32</v>
      </c>
      <c r="C5" s="24">
        <v>11</v>
      </c>
      <c r="D5" s="28">
        <v>17</v>
      </c>
      <c r="E5" s="33">
        <f t="shared" ref="E5:E15" si="0">C5/C$16*100</f>
        <v>3.089887640449438</v>
      </c>
      <c r="F5" s="35">
        <f t="shared" ref="F5:F15" si="1">D5/D$16*100</f>
        <v>7.4561403508771926</v>
      </c>
      <c r="G5" s="33">
        <f>G4+E5</f>
        <v>4.213483146067416</v>
      </c>
      <c r="H5" s="37">
        <f>H4+F5</f>
        <v>12.719298245614034</v>
      </c>
    </row>
    <row r="6" spans="2:8">
      <c r="B6" s="7" t="s">
        <v>33</v>
      </c>
      <c r="C6" s="24">
        <v>23</v>
      </c>
      <c r="D6" s="28">
        <v>21</v>
      </c>
      <c r="E6" s="33">
        <f t="shared" si="0"/>
        <v>6.4606741573033712</v>
      </c>
      <c r="F6" s="35">
        <f t="shared" si="1"/>
        <v>9.2105263157894726</v>
      </c>
      <c r="G6" s="33">
        <f t="shared" ref="G6:G15" si="2">G5+E6</f>
        <v>10.674157303370787</v>
      </c>
      <c r="H6" s="37">
        <f t="shared" ref="H6:H15" si="3">H5+F6</f>
        <v>21.929824561403507</v>
      </c>
    </row>
    <row r="7" spans="2:8">
      <c r="B7" s="9" t="s">
        <v>34</v>
      </c>
      <c r="C7" s="24">
        <v>36</v>
      </c>
      <c r="D7" s="28">
        <v>28</v>
      </c>
      <c r="E7" s="33">
        <f t="shared" si="0"/>
        <v>10.112359550561797</v>
      </c>
      <c r="F7" s="35">
        <f t="shared" si="1"/>
        <v>12.280701754385964</v>
      </c>
      <c r="G7" s="33">
        <f t="shared" si="2"/>
        <v>20.786516853932582</v>
      </c>
      <c r="H7" s="37">
        <f t="shared" si="3"/>
        <v>34.210526315789473</v>
      </c>
    </row>
    <row r="8" spans="2:8">
      <c r="B8" s="7" t="s">
        <v>35</v>
      </c>
      <c r="C8" s="24">
        <v>42</v>
      </c>
      <c r="D8" s="28">
        <v>31</v>
      </c>
      <c r="E8" s="33">
        <f t="shared" si="0"/>
        <v>11.797752808988763</v>
      </c>
      <c r="F8" s="35">
        <f t="shared" si="1"/>
        <v>13.596491228070176</v>
      </c>
      <c r="G8" s="33">
        <f t="shared" si="2"/>
        <v>32.584269662921344</v>
      </c>
      <c r="H8" s="37">
        <f t="shared" si="3"/>
        <v>47.807017543859651</v>
      </c>
    </row>
    <row r="9" spans="2:8">
      <c r="B9" s="9" t="s">
        <v>36</v>
      </c>
      <c r="C9" s="24">
        <v>48</v>
      </c>
      <c r="D9" s="28">
        <v>27</v>
      </c>
      <c r="E9" s="33">
        <f t="shared" si="0"/>
        <v>13.48314606741573</v>
      </c>
      <c r="F9" s="35">
        <f t="shared" si="1"/>
        <v>11.842105263157894</v>
      </c>
      <c r="G9" s="33">
        <f t="shared" si="2"/>
        <v>46.067415730337075</v>
      </c>
      <c r="H9" s="37">
        <f t="shared" si="3"/>
        <v>59.649122807017548</v>
      </c>
    </row>
    <row r="10" spans="2:8">
      <c r="B10" s="9" t="s">
        <v>37</v>
      </c>
      <c r="C10" s="24">
        <v>53</v>
      </c>
      <c r="D10" s="28">
        <v>25</v>
      </c>
      <c r="E10" s="33">
        <f t="shared" si="0"/>
        <v>14.887640449438203</v>
      </c>
      <c r="F10" s="35">
        <f t="shared" si="1"/>
        <v>10.964912280701753</v>
      </c>
      <c r="G10" s="33">
        <f t="shared" si="2"/>
        <v>60.955056179775276</v>
      </c>
      <c r="H10" s="37">
        <f t="shared" si="3"/>
        <v>70.614035087719301</v>
      </c>
    </row>
    <row r="11" spans="2:8">
      <c r="B11" s="9" t="s">
        <v>38</v>
      </c>
      <c r="C11" s="24">
        <v>52</v>
      </c>
      <c r="D11" s="28">
        <v>22</v>
      </c>
      <c r="E11" s="33">
        <f t="shared" si="0"/>
        <v>14.606741573033707</v>
      </c>
      <c r="F11" s="35">
        <f t="shared" si="1"/>
        <v>9.6491228070175428</v>
      </c>
      <c r="G11" s="33">
        <f t="shared" si="2"/>
        <v>75.561797752808985</v>
      </c>
      <c r="H11" s="37">
        <f t="shared" si="3"/>
        <v>80.26315789473685</v>
      </c>
    </row>
    <row r="12" spans="2:8">
      <c r="B12" s="9" t="s">
        <v>39</v>
      </c>
      <c r="C12" s="24">
        <v>41</v>
      </c>
      <c r="D12" s="28">
        <v>18</v>
      </c>
      <c r="E12" s="33">
        <f t="shared" si="0"/>
        <v>11.51685393258427</v>
      </c>
      <c r="F12" s="35">
        <f t="shared" si="1"/>
        <v>7.8947368421052628</v>
      </c>
      <c r="G12" s="33">
        <f t="shared" si="2"/>
        <v>87.078651685393254</v>
      </c>
      <c r="H12" s="37">
        <f t="shared" si="3"/>
        <v>88.15789473684211</v>
      </c>
    </row>
    <row r="13" spans="2:8">
      <c r="B13" s="9" t="s">
        <v>40</v>
      </c>
      <c r="C13" s="24">
        <v>23</v>
      </c>
      <c r="D13" s="28">
        <v>14</v>
      </c>
      <c r="E13" s="33">
        <f t="shared" si="0"/>
        <v>6.4606741573033712</v>
      </c>
      <c r="F13" s="35">
        <f t="shared" si="1"/>
        <v>6.140350877192982</v>
      </c>
      <c r="G13" s="33">
        <f t="shared" si="2"/>
        <v>93.539325842696627</v>
      </c>
      <c r="H13" s="37">
        <f t="shared" si="3"/>
        <v>94.298245614035096</v>
      </c>
    </row>
    <row r="14" spans="2:8">
      <c r="B14" s="9" t="s">
        <v>41</v>
      </c>
      <c r="C14" s="24">
        <v>17</v>
      </c>
      <c r="D14" s="28">
        <v>9</v>
      </c>
      <c r="E14" s="33">
        <f t="shared" si="0"/>
        <v>4.7752808988764039</v>
      </c>
      <c r="F14" s="35">
        <f t="shared" si="1"/>
        <v>3.9473684210526314</v>
      </c>
      <c r="G14" s="33">
        <f t="shared" si="2"/>
        <v>98.31460674157303</v>
      </c>
      <c r="H14" s="37">
        <f t="shared" si="3"/>
        <v>98.245614035087726</v>
      </c>
    </row>
    <row r="15" spans="2:8" ht="15.75" thickBot="1">
      <c r="B15" s="22" t="s">
        <v>42</v>
      </c>
      <c r="C15" s="25">
        <v>6</v>
      </c>
      <c r="D15" s="29">
        <v>4</v>
      </c>
      <c r="E15" s="33">
        <f t="shared" si="0"/>
        <v>1.6853932584269662</v>
      </c>
      <c r="F15" s="35">
        <f t="shared" si="1"/>
        <v>1.7543859649122806</v>
      </c>
      <c r="G15" s="33">
        <f t="shared" si="2"/>
        <v>100</v>
      </c>
      <c r="H15" s="37">
        <f t="shared" si="3"/>
        <v>100</v>
      </c>
    </row>
    <row r="16" spans="2:8" ht="15.75" thickBot="1">
      <c r="B16" s="16" t="s">
        <v>12</v>
      </c>
      <c r="C16" s="26">
        <f>SUM(C4:C15)</f>
        <v>356</v>
      </c>
      <c r="D16" s="30">
        <f>SUM(D4:D15)</f>
        <v>228</v>
      </c>
      <c r="E16" s="34">
        <f>SUM(E4:E15)</f>
        <v>100</v>
      </c>
      <c r="F16" s="36">
        <f>SUM(F4:F15)</f>
        <v>100</v>
      </c>
      <c r="G16" s="26" t="s">
        <v>13</v>
      </c>
      <c r="H16" s="32" t="s">
        <v>13</v>
      </c>
    </row>
    <row r="17" spans="3:3">
      <c r="C17" s="1"/>
    </row>
  </sheetData>
  <mergeCells count="4">
    <mergeCell ref="C2:D2"/>
    <mergeCell ref="B2:B3"/>
    <mergeCell ref="E2:F2"/>
    <mergeCell ref="G2:H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Rozdělení známek</vt:lpstr>
      <vt:lpstr>Průměrný počet žáků</vt:lpstr>
      <vt:lpstr>Výška žáků</vt:lpstr>
      <vt:lpstr>Hodinové mzdy</vt:lpstr>
    </vt:vector>
  </TitlesOfParts>
  <Company>Gymnázium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RNDr. Evžen Müller</dc:creator>
  <cp:lastModifiedBy>Gymnázium a SOŠ</cp:lastModifiedBy>
  <dcterms:created xsi:type="dcterms:W3CDTF">2015-04-26T12:34:23Z</dcterms:created>
  <dcterms:modified xsi:type="dcterms:W3CDTF">2015-05-06T11:02:57Z</dcterms:modified>
</cp:coreProperties>
</file>