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340" windowHeight="8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Z3" i="1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W46"/>
  <c r="X45"/>
  <c r="W44"/>
  <c r="X43"/>
  <c r="W43"/>
  <c r="W42"/>
  <c r="X41"/>
  <c r="W40"/>
  <c r="X39"/>
  <c r="W39"/>
  <c r="W38"/>
  <c r="X37"/>
  <c r="X36"/>
  <c r="W36"/>
  <c r="W35"/>
  <c r="X35"/>
  <c r="W34"/>
  <c r="X33"/>
  <c r="X32"/>
  <c r="W32"/>
  <c r="W31"/>
  <c r="W30"/>
  <c r="X29"/>
  <c r="W28"/>
  <c r="X27"/>
  <c r="W27"/>
  <c r="W26"/>
  <c r="X25"/>
  <c r="W24"/>
  <c r="X23"/>
  <c r="W23"/>
  <c r="W22"/>
  <c r="X21"/>
  <c r="X20"/>
  <c r="W20"/>
  <c r="W19"/>
  <c r="X19"/>
  <c r="W18"/>
  <c r="X17"/>
  <c r="X16"/>
  <c r="W16"/>
  <c r="W15"/>
  <c r="W14"/>
  <c r="X13"/>
  <c r="W12"/>
  <c r="X11"/>
  <c r="W11"/>
  <c r="W10"/>
  <c r="X9"/>
  <c r="X8"/>
  <c r="W8"/>
  <c r="X7"/>
  <c r="W7"/>
  <c r="W6"/>
  <c r="B6"/>
  <c r="C6" s="1"/>
  <c r="E6"/>
  <c r="D6" s="1"/>
  <c r="B7"/>
  <c r="E7" s="1"/>
  <c r="D7" s="1"/>
  <c r="B8"/>
  <c r="C8" s="1"/>
  <c r="B9"/>
  <c r="E9" s="1"/>
  <c r="D9" s="1"/>
  <c r="C9"/>
  <c r="B10"/>
  <c r="C10" s="1"/>
  <c r="B11"/>
  <c r="E11" s="1"/>
  <c r="D11" s="1"/>
  <c r="B12"/>
  <c r="C12" s="1"/>
  <c r="B13"/>
  <c r="C13" s="1"/>
  <c r="B14"/>
  <c r="C14" s="1"/>
  <c r="B15"/>
  <c r="E15" s="1"/>
  <c r="D15" s="1"/>
  <c r="B16"/>
  <c r="C16" s="1"/>
  <c r="B17"/>
  <c r="E17" s="1"/>
  <c r="D17" s="1"/>
  <c r="B18"/>
  <c r="C18" s="1"/>
  <c r="B19"/>
  <c r="E19" s="1"/>
  <c r="D19" s="1"/>
  <c r="B20"/>
  <c r="C20" s="1"/>
  <c r="B21"/>
  <c r="E21" s="1"/>
  <c r="D21" s="1"/>
  <c r="B22"/>
  <c r="C22" s="1"/>
  <c r="B23"/>
  <c r="E23" s="1"/>
  <c r="D23" s="1"/>
  <c r="B24"/>
  <c r="E24" s="1"/>
  <c r="D24" s="1"/>
  <c r="B25"/>
  <c r="C25" s="1"/>
  <c r="B26"/>
  <c r="C26" s="1"/>
  <c r="B27"/>
  <c r="E27" s="1"/>
  <c r="D27" s="1"/>
  <c r="B28"/>
  <c r="E28" s="1"/>
  <c r="D28" s="1"/>
  <c r="B29"/>
  <c r="C29" s="1"/>
  <c r="B30"/>
  <c r="C30" s="1"/>
  <c r="B31"/>
  <c r="E31" s="1"/>
  <c r="D31" s="1"/>
  <c r="B32"/>
  <c r="C32" s="1"/>
  <c r="B33"/>
  <c r="C33" s="1"/>
  <c r="B34"/>
  <c r="C34" s="1"/>
  <c r="B35"/>
  <c r="E35" s="1"/>
  <c r="D35" s="1"/>
  <c r="B36"/>
  <c r="C36" s="1"/>
  <c r="B37"/>
  <c r="E37" s="1"/>
  <c r="D37" s="1"/>
  <c r="B38"/>
  <c r="C38" s="1"/>
  <c r="B39"/>
  <c r="E39" s="1"/>
  <c r="D39" s="1"/>
  <c r="B40"/>
  <c r="C40" s="1"/>
  <c r="B41"/>
  <c r="C41" s="1"/>
  <c r="B42"/>
  <c r="C42" s="1"/>
  <c r="B43"/>
  <c r="E43" s="1"/>
  <c r="D43" s="1"/>
  <c r="B44"/>
  <c r="C44" s="1"/>
  <c r="B45"/>
  <c r="C45" s="1"/>
  <c r="B46"/>
  <c r="C46" s="1"/>
  <c r="E25" l="1"/>
  <c r="D25" s="1"/>
  <c r="E14"/>
  <c r="D14" s="1"/>
  <c r="E41"/>
  <c r="D41" s="1"/>
  <c r="E13"/>
  <c r="D13" s="1"/>
  <c r="E45"/>
  <c r="D45" s="1"/>
  <c r="E29"/>
  <c r="D29" s="1"/>
  <c r="E38"/>
  <c r="D38" s="1"/>
  <c r="E22"/>
  <c r="D22" s="1"/>
  <c r="C37"/>
  <c r="C17"/>
  <c r="E42"/>
  <c r="D42" s="1"/>
  <c r="E33"/>
  <c r="D33" s="1"/>
  <c r="E26"/>
  <c r="D26" s="1"/>
  <c r="E10"/>
  <c r="D10" s="1"/>
  <c r="C21"/>
  <c r="E18"/>
  <c r="D18" s="1"/>
  <c r="E34"/>
  <c r="D34" s="1"/>
  <c r="E46"/>
  <c r="D46" s="1"/>
  <c r="E30"/>
  <c r="D30" s="1"/>
  <c r="X15"/>
  <c r="X24"/>
  <c r="X31"/>
  <c r="X40"/>
  <c r="X12"/>
  <c r="X28"/>
  <c r="X44"/>
  <c r="X6"/>
  <c r="W9"/>
  <c r="X10"/>
  <c r="W13"/>
  <c r="X14"/>
  <c r="W17"/>
  <c r="X18"/>
  <c r="W21"/>
  <c r="X22"/>
  <c r="W25"/>
  <c r="X26"/>
  <c r="W29"/>
  <c r="X30"/>
  <c r="W33"/>
  <c r="X34"/>
  <c r="W37"/>
  <c r="X38"/>
  <c r="W41"/>
  <c r="X42"/>
  <c r="W45"/>
  <c r="X46"/>
  <c r="E44"/>
  <c r="D44" s="1"/>
  <c r="C43"/>
  <c r="C35"/>
  <c r="E32"/>
  <c r="D32" s="1"/>
  <c r="C31"/>
  <c r="E20"/>
  <c r="D20" s="1"/>
  <c r="C19"/>
  <c r="E16"/>
  <c r="D16" s="1"/>
  <c r="C15"/>
  <c r="E12"/>
  <c r="D12" s="1"/>
  <c r="C11"/>
  <c r="E8"/>
  <c r="D8" s="1"/>
  <c r="C7"/>
  <c r="C28"/>
  <c r="C24"/>
  <c r="E40"/>
  <c r="D40" s="1"/>
  <c r="C39"/>
  <c r="E36"/>
  <c r="D36" s="1"/>
  <c r="C27"/>
  <c r="C23"/>
</calcChain>
</file>

<file path=xl/sharedStrings.xml><?xml version="1.0" encoding="utf-8"?>
<sst xmlns="http://schemas.openxmlformats.org/spreadsheetml/2006/main" count="17" uniqueCount="13">
  <si>
    <t xml:space="preserve">strana = </t>
  </si>
  <si>
    <t xml:space="preserve"> cm</t>
  </si>
  <si>
    <r>
      <rPr>
        <i/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(rad)</t>
    </r>
  </si>
  <si>
    <r>
      <rPr>
        <i/>
        <sz val="10"/>
        <rFont val="Arial"/>
        <family val="2"/>
        <charset val="238"/>
      </rPr>
      <t>r</t>
    </r>
    <r>
      <rPr>
        <sz val="10"/>
        <rFont val="Arial"/>
        <family val="2"/>
        <charset val="238"/>
      </rPr>
      <t xml:space="preserve"> (cm)</t>
    </r>
  </si>
  <si>
    <r>
      <rPr>
        <i/>
        <sz val="10"/>
        <rFont val="Arial"/>
        <family val="2"/>
        <charset val="238"/>
      </rPr>
      <t>V</t>
    </r>
    <r>
      <rPr>
        <sz val="10"/>
        <rFont val="Arial"/>
        <family val="2"/>
        <charset val="238"/>
      </rPr>
      <t xml:space="preserve"> (cm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</si>
  <si>
    <t>rad</t>
  </si>
  <si>
    <t>=</t>
  </si>
  <si>
    <t>°</t>
  </si>
  <si>
    <r>
      <rPr>
        <i/>
        <sz val="10"/>
        <rFont val="Calibri"/>
        <family val="2"/>
        <charset val="238"/>
        <scheme val="minor"/>
      </rPr>
      <t>V</t>
    </r>
    <r>
      <rPr>
        <sz val="10"/>
        <rFont val="Calibri"/>
        <family val="2"/>
        <charset val="238"/>
        <scheme val="minor"/>
      </rPr>
      <t xml:space="preserve"> (cm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</t>
    </r>
  </si>
  <si>
    <r>
      <rPr>
        <i/>
        <sz val="10"/>
        <rFont val="Calibri"/>
        <family val="2"/>
        <charset val="238"/>
        <scheme val="minor"/>
      </rPr>
      <t>v</t>
    </r>
    <r>
      <rPr>
        <sz val="10"/>
        <rFont val="Calibri"/>
        <family val="2"/>
        <charset val="238"/>
        <scheme val="minor"/>
      </rPr>
      <t xml:space="preserve"> (cm)</t>
    </r>
  </si>
  <si>
    <r>
      <rPr>
        <i/>
        <sz val="10"/>
        <rFont val="Calibri"/>
        <family val="2"/>
        <charset val="238"/>
        <scheme val="minor"/>
      </rPr>
      <t>r</t>
    </r>
    <r>
      <rPr>
        <sz val="10"/>
        <rFont val="Calibri"/>
        <family val="2"/>
        <charset val="238"/>
        <scheme val="minor"/>
      </rPr>
      <t xml:space="preserve"> (cm)</t>
    </r>
  </si>
  <si>
    <r>
      <rPr>
        <i/>
        <sz val="12"/>
        <rFont val="Symbol"/>
        <family val="1"/>
        <charset val="2"/>
      </rPr>
      <t>f</t>
    </r>
    <r>
      <rPr>
        <sz val="12"/>
        <rFont val="Arial"/>
        <family val="2"/>
        <charset val="238"/>
      </rPr>
      <t xml:space="preserve"> =</t>
    </r>
  </si>
  <si>
    <r>
      <t xml:space="preserve">Objem kužele, jehož plášť byl vystřižen z kruhu, v závislosti na středovém úhlu </t>
    </r>
    <r>
      <rPr>
        <i/>
        <sz val="26"/>
        <rFont val="Symbol"/>
        <family val="1"/>
        <charset val="2"/>
      </rPr>
      <t>f</t>
    </r>
    <r>
      <rPr>
        <sz val="26"/>
        <rFont val="Calibri"/>
        <family val="2"/>
        <charset val="238"/>
        <scheme val="minor"/>
      </rPr>
      <t>. Hledání maxima objemu.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</si>
</sst>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000"/>
    <numFmt numFmtId="166" formatCode="0.0000"/>
    <numFmt numFmtId="167" formatCode="0.000"/>
  </numFmts>
  <fonts count="16">
    <font>
      <sz val="10"/>
      <name val="Arial"/>
      <charset val="238"/>
    </font>
    <font>
      <vertAlign val="superscript"/>
      <sz val="10"/>
      <name val="Arial"/>
      <family val="2"/>
      <charset val="238"/>
    </font>
    <font>
      <sz val="10"/>
      <color indexed="9"/>
      <name val="Arial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i/>
      <sz val="10"/>
      <name val="Symbol"/>
      <family val="1"/>
      <charset val="2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Symbol"/>
      <family val="1"/>
      <charset val="2"/>
    </font>
    <font>
      <i/>
      <sz val="26"/>
      <name val="Symbol"/>
      <family val="1"/>
      <charset val="2"/>
    </font>
    <font>
      <sz val="2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right" indent="1"/>
    </xf>
    <xf numFmtId="0" fontId="11" fillId="2" borderId="1" xfId="0" applyFont="1" applyFill="1" applyBorder="1" applyAlignment="1">
      <alignment horizontal="center"/>
    </xf>
    <xf numFmtId="0" fontId="7" fillId="0" borderId="0" xfId="0" applyFont="1"/>
    <xf numFmtId="0" fontId="14" fillId="0" borderId="2" xfId="0" applyFont="1" applyBorder="1" applyAlignment="1"/>
    <xf numFmtId="0" fontId="14" fillId="0" borderId="3" xfId="0" applyFont="1" applyBorder="1"/>
    <xf numFmtId="0" fontId="14" fillId="0" borderId="4" xfId="0" applyFont="1" applyBorder="1"/>
    <xf numFmtId="0" fontId="15" fillId="3" borderId="2" xfId="0" applyFont="1" applyFill="1" applyBorder="1" applyAlignment="1">
      <alignment horizontal="center"/>
    </xf>
    <xf numFmtId="166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/>
    <xf numFmtId="0" fontId="14" fillId="3" borderId="4" xfId="0" applyFont="1" applyFill="1" applyBorder="1"/>
    <xf numFmtId="0" fontId="10" fillId="0" borderId="0" xfId="0" applyFon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3"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V</a:t>
            </a:r>
            <a:r>
              <a:rPr lang="cs-CZ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(cm</a:t>
            </a:r>
            <a:r>
              <a:rPr lang="cs-CZ" sz="16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cs-CZ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4.6580795584270661E-2"/>
          <c:y val="5.30726256983240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205679565283743E-2"/>
          <c:y val="0.13128491620111732"/>
          <c:w val="0.89001773860836197"/>
          <c:h val="0.72706245052701768"/>
        </c:manualLayout>
      </c:layout>
      <c:scatterChart>
        <c:scatterStyle val="smoothMarker"/>
        <c:ser>
          <c:idx val="0"/>
          <c:order val="0"/>
          <c:tx>
            <c:strRef>
              <c:f>List1!$C$5</c:f>
              <c:strCache>
                <c:ptCount val="1"/>
                <c:pt idx="0">
                  <c:v>V (cm3)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List1!$B$6:$B$46</c:f>
              <c:numCache>
                <c:formatCode>0.00</c:formatCode>
                <c:ptCount val="41"/>
                <c:pt idx="0">
                  <c:v>0</c:v>
                </c:pt>
                <c:pt idx="1">
                  <c:v>0.15707963267948966</c:v>
                </c:pt>
                <c:pt idx="2">
                  <c:v>0.31415926535897931</c:v>
                </c:pt>
                <c:pt idx="3">
                  <c:v>0.47123889803846897</c:v>
                </c:pt>
                <c:pt idx="4">
                  <c:v>0.62831853071795862</c:v>
                </c:pt>
                <c:pt idx="5">
                  <c:v>0.78539816339744828</c:v>
                </c:pt>
                <c:pt idx="6">
                  <c:v>0.94247779607693793</c:v>
                </c:pt>
                <c:pt idx="7">
                  <c:v>1.0995574287564276</c:v>
                </c:pt>
                <c:pt idx="8">
                  <c:v>1.2566370614359172</c:v>
                </c:pt>
                <c:pt idx="9">
                  <c:v>1.4137166941154069</c:v>
                </c:pt>
                <c:pt idx="10">
                  <c:v>1.5707963267948966</c:v>
                </c:pt>
                <c:pt idx="11">
                  <c:v>1.7278759594743864</c:v>
                </c:pt>
                <c:pt idx="12">
                  <c:v>1.8849555921538759</c:v>
                </c:pt>
                <c:pt idx="13">
                  <c:v>2.0420352248333655</c:v>
                </c:pt>
                <c:pt idx="14">
                  <c:v>2.1991148575128552</c:v>
                </c:pt>
                <c:pt idx="15">
                  <c:v>2.3561944901923448</c:v>
                </c:pt>
                <c:pt idx="16">
                  <c:v>2.5132741228718345</c:v>
                </c:pt>
                <c:pt idx="17">
                  <c:v>2.6703537555513241</c:v>
                </c:pt>
                <c:pt idx="18">
                  <c:v>2.8274333882308138</c:v>
                </c:pt>
                <c:pt idx="19">
                  <c:v>2.9845130209103035</c:v>
                </c:pt>
                <c:pt idx="20">
                  <c:v>3.1415926535897931</c:v>
                </c:pt>
                <c:pt idx="21">
                  <c:v>3.2986722862692828</c:v>
                </c:pt>
                <c:pt idx="22">
                  <c:v>3.4557519189487729</c:v>
                </c:pt>
                <c:pt idx="23">
                  <c:v>3.6128315516282616</c:v>
                </c:pt>
                <c:pt idx="24">
                  <c:v>3.7699111843077517</c:v>
                </c:pt>
                <c:pt idx="25">
                  <c:v>3.9269908169872414</c:v>
                </c:pt>
                <c:pt idx="26">
                  <c:v>4.0840704496667311</c:v>
                </c:pt>
                <c:pt idx="27">
                  <c:v>4.2411500823462207</c:v>
                </c:pt>
                <c:pt idx="28">
                  <c:v>4.3982297150257104</c:v>
                </c:pt>
                <c:pt idx="29">
                  <c:v>4.5553093477052</c:v>
                </c:pt>
                <c:pt idx="30">
                  <c:v>4.7123889803846897</c:v>
                </c:pt>
                <c:pt idx="31">
                  <c:v>4.8694686130641793</c:v>
                </c:pt>
                <c:pt idx="32">
                  <c:v>5.026548245743669</c:v>
                </c:pt>
                <c:pt idx="33">
                  <c:v>5.1836278784231586</c:v>
                </c:pt>
                <c:pt idx="34">
                  <c:v>5.3407075111026483</c:v>
                </c:pt>
                <c:pt idx="35">
                  <c:v>5.497787143782138</c:v>
                </c:pt>
                <c:pt idx="36">
                  <c:v>5.6548667764616276</c:v>
                </c:pt>
                <c:pt idx="37">
                  <c:v>5.8119464091411173</c:v>
                </c:pt>
                <c:pt idx="38">
                  <c:v>5.9690260418206069</c:v>
                </c:pt>
                <c:pt idx="39">
                  <c:v>6.1261056745000966</c:v>
                </c:pt>
                <c:pt idx="40">
                  <c:v>6.2831853071795862</c:v>
                </c:pt>
              </c:numCache>
            </c:numRef>
          </c:xVal>
          <c:yVal>
            <c:numRef>
              <c:f>List1!$C$6:$C$46</c:f>
              <c:numCache>
                <c:formatCode>0.0</c:formatCode>
                <c:ptCount val="41"/>
                <c:pt idx="0">
                  <c:v>0</c:v>
                </c:pt>
                <c:pt idx="1">
                  <c:v>0.65429390675823162</c:v>
                </c:pt>
                <c:pt idx="2">
                  <c:v>2.614719337775651</c:v>
                </c:pt>
                <c:pt idx="3">
                  <c:v>5.873895869883464</c:v>
                </c:pt>
                <c:pt idx="4">
                  <c:v>10.419484076094312</c:v>
                </c:pt>
                <c:pt idx="5">
                  <c:v>16.234126722785316</c:v>
                </c:pt>
                <c:pt idx="6">
                  <c:v>23.295364978706548</c:v>
                </c:pt>
                <c:pt idx="7">
                  <c:v>31.575528105257373</c:v>
                </c:pt>
                <c:pt idx="8">
                  <c:v>41.041594565179643</c:v>
                </c:pt>
                <c:pt idx="9">
                  <c:v>51.655021875408217</c:v>
                </c:pt>
                <c:pt idx="10">
                  <c:v>63.371541812087685</c:v>
                </c:pt>
                <c:pt idx="11">
                  <c:v>76.140916717368313</c:v>
                </c:pt>
                <c:pt idx="12">
                  <c:v>89.906651614283717</c:v>
                </c:pt>
                <c:pt idx="13">
                  <c:v>104.60565554980076</c:v>
                </c:pt>
                <c:pt idx="14">
                  <c:v>120.16784397988964</c:v>
                </c:pt>
                <c:pt idx="15">
                  <c:v>136.51567198021564</c:v>
                </c:pt>
                <c:pt idx="16">
                  <c:v>153.56358546978564</c:v>
                </c:pt>
                <c:pt idx="17">
                  <c:v>171.21737427609074</c:v>
                </c:pt>
                <c:pt idx="18">
                  <c:v>189.37340647339994</c:v>
                </c:pt>
                <c:pt idx="19">
                  <c:v>207.91771759897043</c:v>
                </c:pt>
                <c:pt idx="20">
                  <c:v>226.7249205292772</c:v>
                </c:pt>
                <c:pt idx="21">
                  <c:v>245.65689114996871</c:v>
                </c:pt>
                <c:pt idx="22">
                  <c:v>264.56117024018607</c:v>
                </c:pt>
                <c:pt idx="23">
                  <c:v>283.2690013293323</c:v>
                </c:pt>
                <c:pt idx="24">
                  <c:v>301.59289474462014</c:v>
                </c:pt>
                <c:pt idx="25">
                  <c:v>319.32356499758089</c:v>
                </c:pt>
                <c:pt idx="26">
                  <c:v>336.22602447100303</c:v>
                </c:pt>
                <c:pt idx="27">
                  <c:v>352.03451834015107</c:v>
                </c:pt>
                <c:pt idx="28">
                  <c:v>366.44583175837613</c:v>
                </c:pt>
                <c:pt idx="29">
                  <c:v>379.11025099125459</c:v>
                </c:pt>
                <c:pt idx="30">
                  <c:v>389.61904134684761</c:v>
                </c:pt>
                <c:pt idx="31">
                  <c:v>397.48657104164499</c:v>
                </c:pt>
                <c:pt idx="32">
                  <c:v>402.12385965949352</c:v>
                </c:pt>
                <c:pt idx="33">
                  <c:v>402.79769237025351</c:v>
                </c:pt>
                <c:pt idx="34">
                  <c:v>398.56390302001512</c:v>
                </c:pt>
                <c:pt idx="35">
                  <c:v>388.15069359903708</c:v>
                </c:pt>
                <c:pt idx="36">
                  <c:v>369.73489226672763</c:v>
                </c:pt>
                <c:pt idx="37">
                  <c:v>340.45371856568283</c:v>
                </c:pt>
                <c:pt idx="38">
                  <c:v>295.10606582816439</c:v>
                </c:pt>
                <c:pt idx="39">
                  <c:v>221.20319916490698</c:v>
                </c:pt>
                <c:pt idx="40">
                  <c:v>0</c:v>
                </c:pt>
              </c:numCache>
            </c:numRef>
          </c:yVal>
          <c:smooth val="1"/>
        </c:ser>
        <c:axId val="52224384"/>
        <c:axId val="52226688"/>
      </c:scatterChart>
      <c:valAx>
        <c:axId val="52224384"/>
        <c:scaling>
          <c:orientation val="minMax"/>
          <c:max val="6.5"/>
        </c:scaling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úhel </a:t>
                </a:r>
                <a:r>
                  <a:rPr lang="cs-CZ" sz="1600" b="0" i="1" u="none" strike="noStrike" baseline="0">
                    <a:solidFill>
                      <a:srgbClr val="000000"/>
                    </a:solidFill>
                    <a:latin typeface="Symbol"/>
                  </a:rPr>
                  <a:t>f </a:t>
                </a:r>
                <a:r>
                  <a:rPr lang="cs-CZ" sz="1600" b="0" i="0" u="none" strike="noStrike" baseline="0">
                    <a:solidFill>
                      <a:srgbClr val="000000"/>
                    </a:solidFill>
                    <a:latin typeface="Symbol"/>
                  </a:rPr>
                  <a:t>(</a:t>
                </a:r>
                <a:r>
                  <a:rPr lang="cs-CZ" sz="1600" b="0" i="0" u="none" strike="noStrike" baseline="0">
                    <a:solidFill>
                      <a:srgbClr val="000000"/>
                    </a:solidFill>
                    <a:latin typeface="+mn-lt"/>
                  </a:rPr>
                  <a:t>rad</a:t>
                </a:r>
                <a:r>
                  <a:rPr lang="cs-CZ" sz="1600" b="0" i="0" u="none" strike="noStrike" baseline="0">
                    <a:solidFill>
                      <a:srgbClr val="000000"/>
                    </a:solidFill>
                    <a:latin typeface="Symbo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51734415521253796"/>
              <c:y val="0.8910614525139666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226688"/>
        <c:crosses val="autoZero"/>
        <c:crossBetween val="midCat"/>
        <c:majorUnit val="0.5"/>
        <c:minorUnit val="0.1"/>
      </c:valAx>
      <c:valAx>
        <c:axId val="5222668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224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2</xdr:row>
      <xdr:rowOff>9525</xdr:rowOff>
    </xdr:from>
    <xdr:to>
      <xdr:col>20</xdr:col>
      <xdr:colOff>447674</xdr:colOff>
      <xdr:row>46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7"/>
  <sheetViews>
    <sheetView tabSelected="1" zoomScaleNormal="100" workbookViewId="0">
      <selection activeCell="B1" sqref="B1:AB1"/>
    </sheetView>
  </sheetViews>
  <sheetFormatPr defaultRowHeight="12.75"/>
  <cols>
    <col min="1" max="1" width="2.5703125" customWidth="1"/>
    <col min="2" max="2" width="8.85546875" style="1" customWidth="1"/>
    <col min="3" max="5" width="8.85546875" customWidth="1"/>
    <col min="23" max="23" width="10.5703125" customWidth="1"/>
    <col min="25" max="25" width="2" customWidth="1"/>
    <col min="26" max="26" width="10" bestFit="1" customWidth="1"/>
    <col min="27" max="27" width="15.140625" customWidth="1"/>
  </cols>
  <sheetData>
    <row r="1" spans="1:28" ht="33.75">
      <c r="B1" s="22" t="s">
        <v>12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13.5" thickBot="1"/>
    <row r="3" spans="1:28" s="14" customFormat="1" ht="16.5" thickBot="1">
      <c r="B3" s="15" t="s">
        <v>0</v>
      </c>
      <c r="C3" s="16">
        <v>10</v>
      </c>
      <c r="D3" s="17" t="s">
        <v>1</v>
      </c>
      <c r="V3" s="18" t="s">
        <v>11</v>
      </c>
      <c r="W3" s="19">
        <v>5.1302000000000101</v>
      </c>
      <c r="X3" s="20" t="s">
        <v>5</v>
      </c>
      <c r="Y3" s="20" t="s">
        <v>6</v>
      </c>
      <c r="Z3" s="20">
        <f>DEGREES(W3)</f>
        <v>293.93880805801552</v>
      </c>
      <c r="AA3" s="21" t="s">
        <v>7</v>
      </c>
    </row>
    <row r="5" spans="1:28" ht="15">
      <c r="B5" s="7" t="s">
        <v>2</v>
      </c>
      <c r="C5" s="13" t="s">
        <v>8</v>
      </c>
      <c r="D5" s="13" t="s">
        <v>9</v>
      </c>
      <c r="E5" s="13" t="s">
        <v>10</v>
      </c>
      <c r="V5" s="7" t="s">
        <v>2</v>
      </c>
      <c r="W5" s="13" t="s">
        <v>8</v>
      </c>
      <c r="X5" s="13" t="s">
        <v>10</v>
      </c>
      <c r="Z5" s="7" t="s">
        <v>2</v>
      </c>
      <c r="AA5" s="8" t="s">
        <v>4</v>
      </c>
      <c r="AB5" s="8" t="s">
        <v>3</v>
      </c>
    </row>
    <row r="6" spans="1:28">
      <c r="A6" s="4">
        <v>0</v>
      </c>
      <c r="B6" s="6">
        <f>PI()*A6</f>
        <v>0</v>
      </c>
      <c r="C6" s="5">
        <f>B6^2*$C$3^3*SQRT((2*PI()-B6)*(2*PI()+B6))/(24*PI()^2)</f>
        <v>0</v>
      </c>
      <c r="D6" s="12">
        <f>SQRT(C$3^2-E6^2)</f>
        <v>10</v>
      </c>
      <c r="E6" s="12">
        <f>$C$3*B6/(2*PI())</f>
        <v>0</v>
      </c>
      <c r="V6" s="23">
        <v>5</v>
      </c>
      <c r="W6" s="6">
        <f>V6^2*$C$3^3*SQRT((2*PI()-V6)*(2*PI()+V6))/(24*PI()^2)</f>
        <v>401.59617806548965</v>
      </c>
      <c r="X6" s="6">
        <f>$C$3*V6/(2*PI())</f>
        <v>7.9577471545947667</v>
      </c>
      <c r="Z6" s="9">
        <v>5.1289999999999996</v>
      </c>
      <c r="AA6" s="10">
        <f>Z6^2*$C$3^3*SQRT((2*PI()-Z6)*(2*PI()+Z6))/(24*PI()^2)</f>
        <v>403.06639328828066</v>
      </c>
      <c r="AB6" s="6">
        <f>$C$3*Z6/(2*PI())</f>
        <v>8.1630570311833104</v>
      </c>
    </row>
    <row r="7" spans="1:28">
      <c r="A7" s="4">
        <v>0.05</v>
      </c>
      <c r="B7" s="6">
        <f t="shared" ref="B7:B46" si="0">PI()*A7</f>
        <v>0.15707963267948966</v>
      </c>
      <c r="C7" s="5">
        <f t="shared" ref="C7:C46" si="1">B7^2*$C$3^3*SQRT((2*PI()-B7)*(2*PI()+B7))/(24*PI()^2)</f>
        <v>0.65429390675823162</v>
      </c>
      <c r="D7" s="12">
        <f t="shared" ref="D7:D46" si="2">SQRT(C$3^2-E7^2)</f>
        <v>9.9968745115661033</v>
      </c>
      <c r="E7" s="12">
        <f t="shared" ref="E7:E46" si="3">$C$3*B7/(2*PI())</f>
        <v>0.25</v>
      </c>
      <c r="V7" s="23">
        <v>5.0049999999999999</v>
      </c>
      <c r="W7" s="6">
        <f t="shared" ref="W7:W46" si="4">V7^2*$C$3^3*SQRT((2*PI()-V7)*(2*PI()+V7))/(24*PI()^2)</f>
        <v>401.70399616377006</v>
      </c>
      <c r="X7" s="6">
        <f t="shared" ref="X7:X35" si="5">$C$3*V7/(2*PI())</f>
        <v>7.9657049017493611</v>
      </c>
      <c r="Z7" s="9">
        <v>5.1291000000000002</v>
      </c>
      <c r="AA7" s="10">
        <f t="shared" ref="AA7:AA46" si="6">Z7^2*$C$3^3*SQRT((2*PI()-Z7)*(2*PI()+Z7))/(24*PI()^2)</f>
        <v>403.06641439350904</v>
      </c>
      <c r="AB7" s="6">
        <f t="shared" ref="AB7:AB35" si="7">$C$3*Z7/(2*PI())</f>
        <v>8.1632161861264052</v>
      </c>
    </row>
    <row r="8" spans="1:28">
      <c r="A8" s="4">
        <v>0.1</v>
      </c>
      <c r="B8" s="6">
        <f t="shared" si="0"/>
        <v>0.31415926535897931</v>
      </c>
      <c r="C8" s="5">
        <f t="shared" si="1"/>
        <v>2.614719337775651</v>
      </c>
      <c r="D8" s="12">
        <f t="shared" si="2"/>
        <v>9.9874921777190888</v>
      </c>
      <c r="E8" s="12">
        <f t="shared" si="3"/>
        <v>0.5</v>
      </c>
      <c r="V8" s="23">
        <v>5.01</v>
      </c>
      <c r="W8" s="6">
        <f t="shared" si="4"/>
        <v>401.80792747569728</v>
      </c>
      <c r="X8" s="6">
        <f t="shared" si="5"/>
        <v>7.9736626489039555</v>
      </c>
      <c r="Z8" s="9">
        <v>5.1292</v>
      </c>
      <c r="AA8" s="10">
        <f t="shared" si="6"/>
        <v>403.0664336637285</v>
      </c>
      <c r="AB8" s="6">
        <f t="shared" si="7"/>
        <v>8.1633753410694965</v>
      </c>
    </row>
    <row r="9" spans="1:28">
      <c r="A9" s="4">
        <v>0.15</v>
      </c>
      <c r="B9" s="6">
        <f t="shared" si="0"/>
        <v>0.47123889803846897</v>
      </c>
      <c r="C9" s="5">
        <f t="shared" si="1"/>
        <v>5.873895869883464</v>
      </c>
      <c r="D9" s="12">
        <f t="shared" si="2"/>
        <v>9.9718353375895656</v>
      </c>
      <c r="E9" s="12">
        <f t="shared" si="3"/>
        <v>0.75</v>
      </c>
      <c r="V9" s="23">
        <v>5.0149999999999997</v>
      </c>
      <c r="W9" s="6">
        <f t="shared" si="4"/>
        <v>401.90794640502742</v>
      </c>
      <c r="X9" s="6">
        <f t="shared" si="5"/>
        <v>7.9816203960585508</v>
      </c>
      <c r="Z9" s="9">
        <v>5.1292999999999997</v>
      </c>
      <c r="AA9" s="10">
        <f t="shared" si="6"/>
        <v>403.06645109868856</v>
      </c>
      <c r="AB9" s="6">
        <f t="shared" si="7"/>
        <v>8.1635344960125877</v>
      </c>
    </row>
    <row r="10" spans="1:28">
      <c r="A10" s="4">
        <v>0.2</v>
      </c>
      <c r="B10" s="6">
        <f t="shared" si="0"/>
        <v>0.62831853071795862</v>
      </c>
      <c r="C10" s="5">
        <f t="shared" si="1"/>
        <v>10.419484076094312</v>
      </c>
      <c r="D10" s="12">
        <f t="shared" si="2"/>
        <v>9.9498743710661994</v>
      </c>
      <c r="E10" s="12">
        <f t="shared" si="3"/>
        <v>1</v>
      </c>
      <c r="V10" s="23">
        <v>5.0199999999999996</v>
      </c>
      <c r="W10" s="6">
        <f t="shared" si="4"/>
        <v>402.00402715519397</v>
      </c>
      <c r="X10" s="6">
        <f t="shared" si="5"/>
        <v>7.9895781432131452</v>
      </c>
      <c r="Z10" s="9">
        <v>5.1294000000000004</v>
      </c>
      <c r="AA10" s="10">
        <f t="shared" si="6"/>
        <v>403.06646669813892</v>
      </c>
      <c r="AB10" s="6">
        <f t="shared" si="7"/>
        <v>8.1636936509556808</v>
      </c>
    </row>
    <row r="11" spans="1:28">
      <c r="A11" s="4">
        <v>0.25</v>
      </c>
      <c r="B11" s="6">
        <f t="shared" si="0"/>
        <v>0.78539816339744828</v>
      </c>
      <c r="C11" s="5">
        <f t="shared" si="1"/>
        <v>16.234126722785316</v>
      </c>
      <c r="D11" s="12">
        <f t="shared" si="2"/>
        <v>9.9215674164922145</v>
      </c>
      <c r="E11" s="12">
        <f t="shared" si="3"/>
        <v>1.25</v>
      </c>
      <c r="V11" s="23">
        <v>5.0250000000000004</v>
      </c>
      <c r="W11" s="6">
        <f t="shared" si="4"/>
        <v>402.09614372678845</v>
      </c>
      <c r="X11" s="6">
        <f t="shared" si="5"/>
        <v>7.9975358903677414</v>
      </c>
      <c r="Z11" s="9">
        <v>5.1295000000000002</v>
      </c>
      <c r="AA11" s="10">
        <f t="shared" si="6"/>
        <v>403.06648046182926</v>
      </c>
      <c r="AB11" s="6">
        <f t="shared" si="7"/>
        <v>8.163852805898772</v>
      </c>
    </row>
    <row r="12" spans="1:28">
      <c r="A12" s="4">
        <v>0.3</v>
      </c>
      <c r="B12" s="6">
        <f t="shared" si="0"/>
        <v>0.94247779607693793</v>
      </c>
      <c r="C12" s="5">
        <f t="shared" si="1"/>
        <v>23.295364978706548</v>
      </c>
      <c r="D12" s="12">
        <f t="shared" si="2"/>
        <v>9.8868599666425947</v>
      </c>
      <c r="E12" s="12">
        <f t="shared" si="3"/>
        <v>1.5</v>
      </c>
      <c r="V12" s="23">
        <v>5.03</v>
      </c>
      <c r="W12" s="6">
        <f t="shared" si="4"/>
        <v>402.18426991499814</v>
      </c>
      <c r="X12" s="6">
        <f t="shared" si="5"/>
        <v>8.0054936375223367</v>
      </c>
      <c r="Z12" s="9">
        <v>5.1295999999999999</v>
      </c>
      <c r="AA12" s="10">
        <f t="shared" si="6"/>
        <v>403.06649238950916</v>
      </c>
      <c r="AB12" s="6">
        <f t="shared" si="7"/>
        <v>8.1640119608418633</v>
      </c>
    </row>
    <row r="13" spans="1:28">
      <c r="A13" s="4">
        <v>0.35</v>
      </c>
      <c r="B13" s="6">
        <f t="shared" si="0"/>
        <v>1.0995574287564276</v>
      </c>
      <c r="C13" s="5">
        <f t="shared" si="1"/>
        <v>31.575528105257373</v>
      </c>
      <c r="D13" s="12">
        <f t="shared" si="2"/>
        <v>9.8456843337576085</v>
      </c>
      <c r="E13" s="12">
        <f t="shared" si="3"/>
        <v>1.75</v>
      </c>
      <c r="V13" s="23">
        <v>5.0350000000000001</v>
      </c>
      <c r="W13" s="6">
        <f t="shared" si="4"/>
        <v>402.26837930699986</v>
      </c>
      <c r="X13" s="6">
        <f t="shared" si="5"/>
        <v>8.0134513846769302</v>
      </c>
      <c r="Z13" s="9">
        <v>5.1296999999999997</v>
      </c>
      <c r="AA13" s="10">
        <f t="shared" si="6"/>
        <v>403.06650248092819</v>
      </c>
      <c r="AB13" s="6">
        <f t="shared" si="7"/>
        <v>8.1641711157849546</v>
      </c>
    </row>
    <row r="14" spans="1:28">
      <c r="A14" s="4">
        <v>0.4</v>
      </c>
      <c r="B14" s="6">
        <f t="shared" si="0"/>
        <v>1.2566370614359172</v>
      </c>
      <c r="C14" s="5">
        <f t="shared" si="1"/>
        <v>41.041594565179643</v>
      </c>
      <c r="D14" s="12">
        <f t="shared" si="2"/>
        <v>9.7979589711327115</v>
      </c>
      <c r="E14" s="12">
        <f t="shared" si="3"/>
        <v>2</v>
      </c>
      <c r="V14" s="23">
        <v>5.04</v>
      </c>
      <c r="W14" s="6">
        <f t="shared" si="4"/>
        <v>402.34844527930932</v>
      </c>
      <c r="X14" s="6">
        <f t="shared" si="5"/>
        <v>8.0214091318315255</v>
      </c>
      <c r="Z14" s="9">
        <v>5.1298000000000004</v>
      </c>
      <c r="AA14" s="10">
        <f t="shared" si="6"/>
        <v>403.06651073583572</v>
      </c>
      <c r="AB14" s="6">
        <f t="shared" si="7"/>
        <v>8.1643302707280476</v>
      </c>
    </row>
    <row r="15" spans="1:28">
      <c r="A15" s="4">
        <v>0.45</v>
      </c>
      <c r="B15" s="6">
        <f t="shared" si="0"/>
        <v>1.4137166941154069</v>
      </c>
      <c r="C15" s="5">
        <f t="shared" si="1"/>
        <v>51.655021875408217</v>
      </c>
      <c r="D15" s="12">
        <f t="shared" si="2"/>
        <v>9.7435876349525383</v>
      </c>
      <c r="E15" s="12">
        <f t="shared" si="3"/>
        <v>2.25</v>
      </c>
      <c r="V15" s="23">
        <v>5.0449999999999999</v>
      </c>
      <c r="W15" s="6">
        <f t="shared" si="4"/>
        <v>402.42444099508384</v>
      </c>
      <c r="X15" s="6">
        <f t="shared" si="5"/>
        <v>8.0293668789861208</v>
      </c>
      <c r="Z15" s="9">
        <v>5.1299000000000099</v>
      </c>
      <c r="AA15" s="10">
        <f t="shared" si="6"/>
        <v>403.06651715398118</v>
      </c>
      <c r="AB15" s="6">
        <f t="shared" si="7"/>
        <v>8.1644894256711549</v>
      </c>
    </row>
    <row r="16" spans="1:28">
      <c r="A16" s="4">
        <v>0.5</v>
      </c>
      <c r="B16" s="6">
        <f t="shared" si="0"/>
        <v>1.5707963267948966</v>
      </c>
      <c r="C16" s="5">
        <f t="shared" si="1"/>
        <v>63.371541812087685</v>
      </c>
      <c r="D16" s="12">
        <f t="shared" si="2"/>
        <v>9.6824583655185421</v>
      </c>
      <c r="E16" s="12">
        <f t="shared" si="3"/>
        <v>2.5</v>
      </c>
      <c r="V16" s="23">
        <v>5.05</v>
      </c>
      <c r="W16" s="6">
        <f t="shared" si="4"/>
        <v>402.49633940137892</v>
      </c>
      <c r="X16" s="6">
        <f t="shared" si="5"/>
        <v>8.0373246261407143</v>
      </c>
      <c r="Z16" s="9">
        <v>5.1300000000000097</v>
      </c>
      <c r="AA16" s="10">
        <f t="shared" si="6"/>
        <v>403.06652173511401</v>
      </c>
      <c r="AB16" s="6">
        <f t="shared" si="7"/>
        <v>8.1646485806142461</v>
      </c>
    </row>
    <row r="17" spans="1:28">
      <c r="A17" s="4">
        <v>0.55000000000000004</v>
      </c>
      <c r="B17" s="6">
        <f t="shared" si="0"/>
        <v>1.7278759594743864</v>
      </c>
      <c r="C17" s="5">
        <f t="shared" si="1"/>
        <v>76.140916717368313</v>
      </c>
      <c r="D17" s="12">
        <f t="shared" si="2"/>
        <v>9.6144422615147054</v>
      </c>
      <c r="E17" s="12">
        <f t="shared" si="3"/>
        <v>2.7500000000000004</v>
      </c>
      <c r="V17" s="23">
        <v>5.0549999999999997</v>
      </c>
      <c r="W17" s="6">
        <f t="shared" si="4"/>
        <v>402.56411322635631</v>
      </c>
      <c r="X17" s="6">
        <f t="shared" si="5"/>
        <v>8.0452823732953096</v>
      </c>
      <c r="Z17" s="9">
        <v>5.1301000000000103</v>
      </c>
      <c r="AA17" s="10">
        <f t="shared" si="6"/>
        <v>403.06652447898364</v>
      </c>
      <c r="AB17" s="6">
        <f t="shared" si="7"/>
        <v>8.1648077355573392</v>
      </c>
    </row>
    <row r="18" spans="1:28">
      <c r="A18" s="4">
        <v>0.6</v>
      </c>
      <c r="B18" s="6">
        <f t="shared" si="0"/>
        <v>1.8849555921538759</v>
      </c>
      <c r="C18" s="5">
        <f t="shared" si="1"/>
        <v>89.906651614283717</v>
      </c>
      <c r="D18" s="12">
        <f t="shared" si="2"/>
        <v>9.5393920141694561</v>
      </c>
      <c r="E18" s="12">
        <f t="shared" si="3"/>
        <v>3</v>
      </c>
      <c r="V18" s="23">
        <v>5.0599999999999996</v>
      </c>
      <c r="W18" s="6">
        <f t="shared" si="4"/>
        <v>402.62773497644372</v>
      </c>
      <c r="X18" s="6">
        <f t="shared" si="5"/>
        <v>8.0532401204499031</v>
      </c>
      <c r="Z18" s="9">
        <v>5.1302000000000101</v>
      </c>
      <c r="AA18" s="10">
        <f t="shared" si="6"/>
        <v>403.06652538533928</v>
      </c>
      <c r="AB18" s="6">
        <f t="shared" si="7"/>
        <v>8.1649668905004305</v>
      </c>
    </row>
    <row r="19" spans="1:28">
      <c r="A19" s="4">
        <v>0.65</v>
      </c>
      <c r="B19" s="6">
        <f t="shared" si="0"/>
        <v>2.0420352248333655</v>
      </c>
      <c r="C19" s="5">
        <f t="shared" si="1"/>
        <v>104.60565554980076</v>
      </c>
      <c r="D19" s="12">
        <f t="shared" si="2"/>
        <v>9.4571401596888691</v>
      </c>
      <c r="E19" s="12">
        <f t="shared" si="3"/>
        <v>3.2500000000000004</v>
      </c>
      <c r="V19" s="23">
        <v>5.0650000000000004</v>
      </c>
      <c r="W19" s="6">
        <f t="shared" si="4"/>
        <v>402.68717693344428</v>
      </c>
      <c r="X19" s="6">
        <f t="shared" si="5"/>
        <v>8.0611978676045002</v>
      </c>
      <c r="Z19" s="9">
        <v>5.1303000000000099</v>
      </c>
      <c r="AA19" s="10">
        <f t="shared" si="6"/>
        <v>403.0665244539303</v>
      </c>
      <c r="AB19" s="6">
        <f t="shared" si="7"/>
        <v>8.1651260454435217</v>
      </c>
    </row>
    <row r="20" spans="1:28">
      <c r="A20" s="4">
        <v>0.7</v>
      </c>
      <c r="B20" s="6">
        <f t="shared" si="0"/>
        <v>2.1991148575128552</v>
      </c>
      <c r="C20" s="5">
        <f t="shared" si="1"/>
        <v>120.16784397988964</v>
      </c>
      <c r="D20" s="12">
        <f t="shared" si="2"/>
        <v>9.3674969975975966</v>
      </c>
      <c r="E20" s="12">
        <f t="shared" si="3"/>
        <v>3.5</v>
      </c>
      <c r="V20" s="23">
        <v>5.07</v>
      </c>
      <c r="W20" s="6">
        <f t="shared" si="4"/>
        <v>402.74241115159469</v>
      </c>
      <c r="X20" s="6">
        <f t="shared" si="5"/>
        <v>8.0691556147590937</v>
      </c>
      <c r="Z20" s="9">
        <v>5.1304000000000096</v>
      </c>
      <c r="AA20" s="10">
        <f t="shared" si="6"/>
        <v>403.06652168450569</v>
      </c>
      <c r="AB20" s="6">
        <f t="shared" si="7"/>
        <v>8.165285200386613</v>
      </c>
    </row>
    <row r="21" spans="1:28">
      <c r="A21" s="4">
        <v>0.75</v>
      </c>
      <c r="B21" s="6">
        <f t="shared" si="0"/>
        <v>2.3561944901923448</v>
      </c>
      <c r="C21" s="5">
        <f t="shared" si="1"/>
        <v>136.51567198021564</v>
      </c>
      <c r="D21" s="12">
        <f t="shared" si="2"/>
        <v>9.2702481088695787</v>
      </c>
      <c r="E21" s="12">
        <f t="shared" si="3"/>
        <v>3.7499999999999996</v>
      </c>
      <c r="V21" s="23">
        <v>5.0750000000000002</v>
      </c>
      <c r="W21" s="6">
        <f t="shared" si="4"/>
        <v>402.79340945457199</v>
      </c>
      <c r="X21" s="6">
        <f t="shared" si="5"/>
        <v>8.077113361913689</v>
      </c>
      <c r="Z21" s="9">
        <v>5.1305000000000103</v>
      </c>
      <c r="AA21" s="10">
        <f t="shared" si="6"/>
        <v>403.06651707681499</v>
      </c>
      <c r="AB21" s="6">
        <f t="shared" si="7"/>
        <v>8.1654443553297078</v>
      </c>
    </row>
    <row r="22" spans="1:28">
      <c r="A22" s="4">
        <v>0.8</v>
      </c>
      <c r="B22" s="6">
        <f t="shared" si="0"/>
        <v>2.5132741228718345</v>
      </c>
      <c r="C22" s="5">
        <f t="shared" si="1"/>
        <v>153.56358546978564</v>
      </c>
      <c r="D22" s="12">
        <f t="shared" si="2"/>
        <v>9.1651513899116797</v>
      </c>
      <c r="E22" s="12">
        <f t="shared" si="3"/>
        <v>4</v>
      </c>
      <c r="V22" s="23">
        <v>5.08</v>
      </c>
      <c r="W22" s="6">
        <f t="shared" si="4"/>
        <v>402.84014343244536</v>
      </c>
      <c r="X22" s="6">
        <f t="shared" si="5"/>
        <v>8.0850711090682825</v>
      </c>
      <c r="Z22" s="9">
        <v>5.13060000000001</v>
      </c>
      <c r="AA22" s="10">
        <f t="shared" si="6"/>
        <v>403.06651063060696</v>
      </c>
      <c r="AB22" s="6">
        <f t="shared" si="7"/>
        <v>8.1656035102727973</v>
      </c>
    </row>
    <row r="23" spans="1:28">
      <c r="A23" s="4">
        <v>0.85</v>
      </c>
      <c r="B23" s="6">
        <f t="shared" si="0"/>
        <v>2.6703537555513241</v>
      </c>
      <c r="C23" s="5">
        <f t="shared" si="1"/>
        <v>171.21737427609074</v>
      </c>
      <c r="D23" s="12">
        <f t="shared" si="2"/>
        <v>9.0519334951158363</v>
      </c>
      <c r="E23" s="12">
        <f t="shared" si="3"/>
        <v>4.25</v>
      </c>
      <c r="V23" s="23">
        <v>5.085</v>
      </c>
      <c r="W23" s="6">
        <f t="shared" si="4"/>
        <v>402.8825844385758</v>
      </c>
      <c r="X23" s="6">
        <f t="shared" si="5"/>
        <v>8.0930288562228778</v>
      </c>
      <c r="Z23" s="9">
        <v>5.1307000000000098</v>
      </c>
      <c r="AA23" s="10">
        <f t="shared" si="6"/>
        <v>403.06650234563097</v>
      </c>
      <c r="AB23" s="6">
        <f t="shared" si="7"/>
        <v>8.1657626652158903</v>
      </c>
    </row>
    <row r="24" spans="1:28">
      <c r="A24" s="4">
        <v>0.9</v>
      </c>
      <c r="B24" s="6">
        <f t="shared" si="0"/>
        <v>2.8274333882308138</v>
      </c>
      <c r="C24" s="5">
        <f t="shared" si="1"/>
        <v>189.37340647339994</v>
      </c>
      <c r="D24" s="12">
        <f t="shared" si="2"/>
        <v>8.9302855497458751</v>
      </c>
      <c r="E24" s="12">
        <f t="shared" si="3"/>
        <v>4.5</v>
      </c>
      <c r="V24" s="23">
        <v>5.09</v>
      </c>
      <c r="W24" s="6">
        <f t="shared" si="4"/>
        <v>402.92070358645748</v>
      </c>
      <c r="X24" s="6">
        <f t="shared" si="5"/>
        <v>8.1009866033774731</v>
      </c>
      <c r="Z24" s="9">
        <v>5.1308000000000096</v>
      </c>
      <c r="AA24" s="10">
        <f t="shared" si="6"/>
        <v>403.06649222163594</v>
      </c>
      <c r="AB24" s="6">
        <f t="shared" si="7"/>
        <v>8.1659218201589816</v>
      </c>
    </row>
    <row r="25" spans="1:28">
      <c r="A25" s="4">
        <v>0.95</v>
      </c>
      <c r="B25" s="6">
        <f t="shared" si="0"/>
        <v>2.9845130209103035</v>
      </c>
      <c r="C25" s="5">
        <f t="shared" si="1"/>
        <v>207.91771759897043</v>
      </c>
      <c r="D25" s="12">
        <f t="shared" si="2"/>
        <v>8.7998579533990213</v>
      </c>
      <c r="E25" s="12">
        <f t="shared" si="3"/>
        <v>4.75</v>
      </c>
      <c r="V25" s="23">
        <v>5.0949999999999998</v>
      </c>
      <c r="W25" s="6">
        <f t="shared" si="4"/>
        <v>402.95447174650366</v>
      </c>
      <c r="X25" s="6">
        <f t="shared" si="5"/>
        <v>8.1089443505320666</v>
      </c>
      <c r="Z25" s="9">
        <v>5.1309000000000102</v>
      </c>
      <c r="AA25" s="10">
        <f t="shared" si="6"/>
        <v>403.06648025837086</v>
      </c>
      <c r="AB25" s="6">
        <f t="shared" si="7"/>
        <v>8.1660809751020746</v>
      </c>
    </row>
    <row r="26" spans="1:28">
      <c r="A26" s="4">
        <v>1</v>
      </c>
      <c r="B26" s="6">
        <f t="shared" si="0"/>
        <v>3.1415926535897931</v>
      </c>
      <c r="C26" s="5">
        <f t="shared" si="1"/>
        <v>226.7249205292772</v>
      </c>
      <c r="D26" s="12">
        <f t="shared" si="2"/>
        <v>8.6602540378443873</v>
      </c>
      <c r="E26" s="12">
        <f t="shared" si="3"/>
        <v>5</v>
      </c>
      <c r="V26" s="23">
        <v>5.0999999999999996</v>
      </c>
      <c r="W26" s="6">
        <f t="shared" si="4"/>
        <v>402.9838595427741</v>
      </c>
      <c r="X26" s="6">
        <f t="shared" si="5"/>
        <v>8.1169020976866619</v>
      </c>
      <c r="Z26" s="9">
        <v>5.13100000000001</v>
      </c>
      <c r="AA26" s="10">
        <f t="shared" si="6"/>
        <v>403.06646645558465</v>
      </c>
      <c r="AB26" s="6">
        <f t="shared" si="7"/>
        <v>8.1662401300451659</v>
      </c>
    </row>
    <row r="27" spans="1:28">
      <c r="A27" s="4">
        <v>1.05</v>
      </c>
      <c r="B27" s="6">
        <f t="shared" si="0"/>
        <v>3.2986722862692828</v>
      </c>
      <c r="C27" s="5">
        <f t="shared" si="1"/>
        <v>245.65689114996871</v>
      </c>
      <c r="D27" s="12">
        <f t="shared" si="2"/>
        <v>8.511022265274601</v>
      </c>
      <c r="E27" s="12">
        <f t="shared" si="3"/>
        <v>5.25</v>
      </c>
      <c r="V27" s="23">
        <v>5.1050000000000004</v>
      </c>
      <c r="W27" s="6">
        <f t="shared" si="4"/>
        <v>403.00883734964202</v>
      </c>
      <c r="X27" s="6">
        <f t="shared" si="5"/>
        <v>8.1248598448412572</v>
      </c>
      <c r="Z27" s="9">
        <v>5.1311000000000098</v>
      </c>
      <c r="AA27" s="10">
        <f t="shared" si="6"/>
        <v>403.06645081302634</v>
      </c>
      <c r="AB27" s="6">
        <f t="shared" si="7"/>
        <v>8.1663992849882572</v>
      </c>
    </row>
    <row r="28" spans="1:28">
      <c r="A28" s="4">
        <v>1.1000000000000001</v>
      </c>
      <c r="B28" s="6">
        <f t="shared" si="0"/>
        <v>3.4557519189487729</v>
      </c>
      <c r="C28" s="5">
        <f t="shared" si="1"/>
        <v>264.56117024018607</v>
      </c>
      <c r="D28" s="12">
        <f t="shared" si="2"/>
        <v>8.3516465442450318</v>
      </c>
      <c r="E28" s="12">
        <f t="shared" si="3"/>
        <v>5.5000000000000009</v>
      </c>
      <c r="V28" s="23">
        <v>5.1100000000000003</v>
      </c>
      <c r="W28" s="6">
        <f t="shared" si="4"/>
        <v>403.02937528840124</v>
      </c>
      <c r="X28" s="6">
        <f t="shared" si="5"/>
        <v>8.1328175919958525</v>
      </c>
      <c r="Z28" s="9">
        <v>5.1312000000000104</v>
      </c>
      <c r="AA28" s="10">
        <f t="shared" si="6"/>
        <v>403.06643333044462</v>
      </c>
      <c r="AB28" s="6">
        <f t="shared" si="7"/>
        <v>8.1665584399313502</v>
      </c>
    </row>
    <row r="29" spans="1:28">
      <c r="A29" s="4">
        <v>1.1499999999999999</v>
      </c>
      <c r="B29" s="6">
        <f t="shared" si="0"/>
        <v>3.6128315516282616</v>
      </c>
      <c r="C29" s="5">
        <f t="shared" si="1"/>
        <v>283.2690013293323</v>
      </c>
      <c r="D29" s="12">
        <f t="shared" si="2"/>
        <v>8.1815340859767858</v>
      </c>
      <c r="E29" s="12">
        <f t="shared" si="3"/>
        <v>5.75</v>
      </c>
      <c r="V29" s="23">
        <v>5.1150000000000002</v>
      </c>
      <c r="W29" s="6">
        <f t="shared" si="4"/>
        <v>403.04544322381008</v>
      </c>
      <c r="X29" s="6">
        <f t="shared" si="5"/>
        <v>8.1407753391504478</v>
      </c>
      <c r="Z29" s="9">
        <v>5.1313000000000102</v>
      </c>
      <c r="AA29" s="10">
        <f t="shared" si="6"/>
        <v>403.06641400758861</v>
      </c>
      <c r="AB29" s="6">
        <f t="shared" si="7"/>
        <v>8.1667175948744415</v>
      </c>
    </row>
    <row r="30" spans="1:28">
      <c r="A30" s="4">
        <v>1.2</v>
      </c>
      <c r="B30" s="6">
        <f t="shared" si="0"/>
        <v>3.7699111843077517</v>
      </c>
      <c r="C30" s="5">
        <f t="shared" si="1"/>
        <v>301.59289474462014</v>
      </c>
      <c r="D30" s="12">
        <f t="shared" si="2"/>
        <v>8</v>
      </c>
      <c r="E30" s="12">
        <f t="shared" si="3"/>
        <v>6</v>
      </c>
      <c r="V30" s="23">
        <v>5.12</v>
      </c>
      <c r="W30" s="6">
        <f t="shared" si="4"/>
        <v>403.05701076057159</v>
      </c>
      <c r="X30" s="6">
        <f t="shared" si="5"/>
        <v>8.1487330863050413</v>
      </c>
      <c r="Z30" s="9">
        <v>5.1314000000000197</v>
      </c>
      <c r="AA30" s="10">
        <f t="shared" si="6"/>
        <v>403.06639284420686</v>
      </c>
      <c r="AB30" s="6">
        <f t="shared" si="7"/>
        <v>8.1668767498175487</v>
      </c>
    </row>
    <row r="31" spans="1:28">
      <c r="A31" s="4">
        <v>1.25</v>
      </c>
      <c r="B31" s="6">
        <f t="shared" si="0"/>
        <v>3.9269908169872414</v>
      </c>
      <c r="C31" s="5">
        <f t="shared" si="1"/>
        <v>319.32356499758089</v>
      </c>
      <c r="D31" s="12">
        <f t="shared" si="2"/>
        <v>7.8062474979979974</v>
      </c>
      <c r="E31" s="12">
        <f t="shared" si="3"/>
        <v>6.25</v>
      </c>
      <c r="V31" s="23">
        <v>5.125</v>
      </c>
      <c r="W31" s="6">
        <f t="shared" si="4"/>
        <v>403.06404723974907</v>
      </c>
      <c r="X31" s="6">
        <f t="shared" si="5"/>
        <v>8.1566908334596366</v>
      </c>
      <c r="Z31" s="9">
        <v>5.1315000000000204</v>
      </c>
      <c r="AA31" s="10">
        <f t="shared" si="6"/>
        <v>403.06636984004814</v>
      </c>
      <c r="AB31" s="6">
        <f t="shared" si="7"/>
        <v>8.1670359047606418</v>
      </c>
    </row>
    <row r="32" spans="1:28">
      <c r="A32" s="4">
        <v>1.3</v>
      </c>
      <c r="B32" s="6">
        <f t="shared" si="0"/>
        <v>4.0840704496667311</v>
      </c>
      <c r="C32" s="5">
        <f t="shared" si="1"/>
        <v>336.22602447100303</v>
      </c>
      <c r="D32" s="12">
        <f t="shared" si="2"/>
        <v>7.599342076785331</v>
      </c>
      <c r="E32" s="12">
        <f t="shared" si="3"/>
        <v>6.5000000000000009</v>
      </c>
      <c r="V32" s="24">
        <v>5.13</v>
      </c>
      <c r="W32" s="11">
        <f t="shared" si="4"/>
        <v>403.06652173511401</v>
      </c>
      <c r="X32" s="11">
        <f t="shared" si="5"/>
        <v>8.1646485806142302</v>
      </c>
      <c r="Z32" s="9">
        <v>5.1316000000000201</v>
      </c>
      <c r="AA32" s="10">
        <f t="shared" si="6"/>
        <v>403.06634499486114</v>
      </c>
      <c r="AB32" s="6">
        <f t="shared" si="7"/>
        <v>8.1671950597037331</v>
      </c>
    </row>
    <row r="33" spans="1:28">
      <c r="A33" s="4">
        <v>1.35</v>
      </c>
      <c r="B33" s="6">
        <f t="shared" si="0"/>
        <v>4.2411500823462207</v>
      </c>
      <c r="C33" s="5">
        <f t="shared" si="1"/>
        <v>352.03451834015107</v>
      </c>
      <c r="D33" s="12">
        <f t="shared" si="2"/>
        <v>7.3781772816868534</v>
      </c>
      <c r="E33" s="12">
        <f t="shared" si="3"/>
        <v>6.75</v>
      </c>
      <c r="V33" s="23">
        <v>5.1349999999999998</v>
      </c>
      <c r="W33" s="6">
        <f t="shared" si="4"/>
        <v>403.06440304942623</v>
      </c>
      <c r="X33" s="6">
        <f t="shared" si="5"/>
        <v>8.1726063277688255</v>
      </c>
      <c r="Z33" s="9">
        <v>5.1317000000000199</v>
      </c>
      <c r="AA33" s="10">
        <f t="shared" si="6"/>
        <v>403.0663183083945</v>
      </c>
      <c r="AB33" s="6">
        <f t="shared" si="7"/>
        <v>8.1673542146468243</v>
      </c>
    </row>
    <row r="34" spans="1:28">
      <c r="A34" s="4">
        <v>1.4</v>
      </c>
      <c r="B34" s="6">
        <f t="shared" si="0"/>
        <v>4.3982297150257104</v>
      </c>
      <c r="C34" s="5">
        <f t="shared" si="1"/>
        <v>366.44583175837613</v>
      </c>
      <c r="D34" s="12">
        <f t="shared" si="2"/>
        <v>7.1414284285428504</v>
      </c>
      <c r="E34" s="12">
        <f t="shared" si="3"/>
        <v>7</v>
      </c>
      <c r="V34" s="23">
        <v>5.14</v>
      </c>
      <c r="W34" s="6">
        <f t="shared" si="4"/>
        <v>403.0576597106438</v>
      </c>
      <c r="X34" s="6">
        <f t="shared" si="5"/>
        <v>8.1805640749234207</v>
      </c>
      <c r="Z34" s="9">
        <v>5.1318000000000197</v>
      </c>
      <c r="AA34" s="10">
        <f t="shared" si="6"/>
        <v>403.06628978039691</v>
      </c>
      <c r="AB34" s="6">
        <f t="shared" si="7"/>
        <v>8.1675133695899174</v>
      </c>
    </row>
    <row r="35" spans="1:28">
      <c r="A35" s="4">
        <v>1.45</v>
      </c>
      <c r="B35" s="6">
        <f t="shared" si="0"/>
        <v>4.5553093477052</v>
      </c>
      <c r="C35" s="5">
        <f t="shared" si="1"/>
        <v>379.11025099125459</v>
      </c>
      <c r="D35" s="12">
        <f t="shared" si="2"/>
        <v>6.887488656977955</v>
      </c>
      <c r="E35" s="12">
        <f t="shared" si="3"/>
        <v>7.25</v>
      </c>
      <c r="V35" s="23">
        <v>5.1449999999999996</v>
      </c>
      <c r="W35" s="6">
        <f t="shared" si="4"/>
        <v>403.04625996806152</v>
      </c>
      <c r="X35" s="6">
        <f t="shared" si="5"/>
        <v>8.1885218220780143</v>
      </c>
      <c r="Z35" s="9">
        <v>5.1319000000000203</v>
      </c>
      <c r="AA35" s="10">
        <f t="shared" si="6"/>
        <v>403.06625941061685</v>
      </c>
      <c r="AB35" s="6">
        <f t="shared" si="7"/>
        <v>8.1676725245330086</v>
      </c>
    </row>
    <row r="36" spans="1:28">
      <c r="A36" s="4">
        <v>1.5</v>
      </c>
      <c r="B36" s="6">
        <f t="shared" si="0"/>
        <v>4.7123889803846897</v>
      </c>
      <c r="C36" s="5">
        <f t="shared" si="1"/>
        <v>389.61904134684761</v>
      </c>
      <c r="D36" s="12">
        <f t="shared" si="2"/>
        <v>6.6143782776614772</v>
      </c>
      <c r="E36" s="12">
        <f>$C$3*B36/(2*PI())</f>
        <v>7.4999999999999991</v>
      </c>
      <c r="V36" s="23">
        <v>5.15</v>
      </c>
      <c r="W36" s="6">
        <f t="shared" si="4"/>
        <v>403.03017178837621</v>
      </c>
      <c r="X36" s="6">
        <f>$C$3*V36/(2*PI())</f>
        <v>8.1964795692326096</v>
      </c>
      <c r="Z36" s="9">
        <v>5.1320000000000201</v>
      </c>
      <c r="AA36" s="10">
        <f t="shared" si="6"/>
        <v>403.06622719880278</v>
      </c>
      <c r="AB36" s="6">
        <f>$C$3*Z36/(2*PI())</f>
        <v>8.1678316794760999</v>
      </c>
    </row>
    <row r="37" spans="1:28">
      <c r="A37" s="4">
        <v>1.55</v>
      </c>
      <c r="B37" s="6">
        <f t="shared" si="0"/>
        <v>4.8694686130641793</v>
      </c>
      <c r="C37" s="5">
        <f t="shared" si="1"/>
        <v>397.48657104164499</v>
      </c>
      <c r="D37" s="12">
        <f t="shared" si="2"/>
        <v>6.3196123298822693</v>
      </c>
      <c r="E37" s="12">
        <f t="shared" si="3"/>
        <v>7.75</v>
      </c>
      <c r="V37" s="23">
        <v>5.1550000000000002</v>
      </c>
      <c r="W37" s="6">
        <f t="shared" si="4"/>
        <v>403.0093628516766</v>
      </c>
      <c r="X37" s="6">
        <f t="shared" ref="X37:X46" si="8">$C$3*V37/(2*PI())</f>
        <v>8.2044373163872049</v>
      </c>
      <c r="Z37" s="9">
        <v>5.1321000000000199</v>
      </c>
      <c r="AA37" s="10">
        <f t="shared" si="6"/>
        <v>403.06619314470333</v>
      </c>
      <c r="AB37" s="6">
        <f t="shared" ref="AB37:AB46" si="9">$C$3*Z37/(2*PI())</f>
        <v>8.1679908344191929</v>
      </c>
    </row>
    <row r="38" spans="1:28">
      <c r="A38" s="4">
        <v>1.6</v>
      </c>
      <c r="B38" s="6">
        <f t="shared" si="0"/>
        <v>5.026548245743669</v>
      </c>
      <c r="C38" s="5">
        <f t="shared" si="1"/>
        <v>402.12385965949352</v>
      </c>
      <c r="D38" s="12">
        <f t="shared" si="2"/>
        <v>6</v>
      </c>
      <c r="E38" s="12">
        <f t="shared" si="3"/>
        <v>8</v>
      </c>
      <c r="V38" s="23">
        <v>5.16</v>
      </c>
      <c r="W38" s="6">
        <f t="shared" si="4"/>
        <v>402.98380054735719</v>
      </c>
      <c r="X38" s="6">
        <f t="shared" si="8"/>
        <v>8.2123950635418002</v>
      </c>
      <c r="Z38" s="9">
        <v>5.1322000000000196</v>
      </c>
      <c r="AA38" s="10">
        <f t="shared" si="6"/>
        <v>403.06615724806687</v>
      </c>
      <c r="AB38" s="6">
        <f t="shared" si="9"/>
        <v>8.1681499893622842</v>
      </c>
    </row>
    <row r="39" spans="1:28">
      <c r="A39" s="4">
        <v>1.65</v>
      </c>
      <c r="B39" s="6">
        <f t="shared" si="0"/>
        <v>5.1836278784231586</v>
      </c>
      <c r="C39" s="5">
        <f t="shared" si="1"/>
        <v>402.79769237025351</v>
      </c>
      <c r="D39" s="12">
        <f t="shared" si="2"/>
        <v>5.6513272777286572</v>
      </c>
      <c r="E39" s="12">
        <f t="shared" si="3"/>
        <v>8.25</v>
      </c>
      <c r="V39" s="23">
        <v>5.165</v>
      </c>
      <c r="W39" s="6">
        <f t="shared" si="4"/>
        <v>402.9534519699526</v>
      </c>
      <c r="X39" s="6">
        <f t="shared" si="8"/>
        <v>8.2203528106963937</v>
      </c>
      <c r="Z39" s="9">
        <v>5.1323000000000203</v>
      </c>
      <c r="AA39" s="10">
        <f t="shared" si="6"/>
        <v>403.06611950864175</v>
      </c>
      <c r="AB39" s="6">
        <f t="shared" si="9"/>
        <v>8.1683091443053772</v>
      </c>
    </row>
    <row r="40" spans="1:28">
      <c r="A40" s="4">
        <v>1.7</v>
      </c>
      <c r="B40" s="6">
        <f t="shared" si="0"/>
        <v>5.3407075111026483</v>
      </c>
      <c r="C40" s="5">
        <f t="shared" si="1"/>
        <v>398.56390302001512</v>
      </c>
      <c r="D40" s="12">
        <f t="shared" si="2"/>
        <v>5.2678268764263692</v>
      </c>
      <c r="E40" s="12">
        <f t="shared" si="3"/>
        <v>8.5</v>
      </c>
      <c r="V40" s="23">
        <v>5.17</v>
      </c>
      <c r="W40" s="6">
        <f t="shared" si="4"/>
        <v>402.91828391489207</v>
      </c>
      <c r="X40" s="6">
        <f t="shared" si="8"/>
        <v>8.228310557850989</v>
      </c>
      <c r="Z40" s="9">
        <v>5.1324000000000201</v>
      </c>
      <c r="AA40" s="10">
        <f t="shared" si="6"/>
        <v>403.06607992617626</v>
      </c>
      <c r="AB40" s="6">
        <f t="shared" si="9"/>
        <v>8.1684682992484685</v>
      </c>
    </row>
    <row r="41" spans="1:28">
      <c r="A41" s="4">
        <v>1.75</v>
      </c>
      <c r="B41" s="6">
        <f t="shared" si="0"/>
        <v>5.497787143782138</v>
      </c>
      <c r="C41" s="5">
        <f t="shared" si="1"/>
        <v>388.15069359903708</v>
      </c>
      <c r="D41" s="12">
        <f t="shared" si="2"/>
        <v>4.8412291827592711</v>
      </c>
      <c r="E41" s="12">
        <f t="shared" si="3"/>
        <v>8.75</v>
      </c>
      <c r="V41" s="23">
        <v>5.1749999999999998</v>
      </c>
      <c r="W41" s="6">
        <f t="shared" si="4"/>
        <v>402.87826287417118</v>
      </c>
      <c r="X41" s="6">
        <f t="shared" si="8"/>
        <v>8.2362683050055843</v>
      </c>
      <c r="Z41" s="9">
        <v>5.1325000000000198</v>
      </c>
      <c r="AA41" s="10">
        <f t="shared" si="6"/>
        <v>403.06603850041881</v>
      </c>
      <c r="AB41" s="6">
        <f t="shared" si="9"/>
        <v>8.1686274541915598</v>
      </c>
    </row>
    <row r="42" spans="1:28">
      <c r="A42" s="4">
        <v>1.8</v>
      </c>
      <c r="B42" s="6">
        <f t="shared" si="0"/>
        <v>5.6548667764616276</v>
      </c>
      <c r="C42" s="5">
        <f t="shared" si="1"/>
        <v>369.73489226672763</v>
      </c>
      <c r="D42" s="12">
        <f t="shared" si="2"/>
        <v>4.358898943540674</v>
      </c>
      <c r="E42" s="12">
        <f t="shared" si="3"/>
        <v>9</v>
      </c>
      <c r="V42" s="23">
        <v>5.18</v>
      </c>
      <c r="W42" s="6">
        <f t="shared" si="4"/>
        <v>402.83335503193945</v>
      </c>
      <c r="X42" s="6">
        <f t="shared" si="8"/>
        <v>8.2442260521601778</v>
      </c>
      <c r="Z42" s="9">
        <v>5.1326000000000196</v>
      </c>
      <c r="AA42" s="10">
        <f t="shared" si="6"/>
        <v>403.06599523111754</v>
      </c>
      <c r="AB42" s="6">
        <f t="shared" si="9"/>
        <v>8.168786609134651</v>
      </c>
    </row>
    <row r="43" spans="1:28">
      <c r="A43" s="4">
        <v>1.85</v>
      </c>
      <c r="B43" s="6">
        <f t="shared" si="0"/>
        <v>5.8119464091411173</v>
      </c>
      <c r="C43" s="5">
        <f t="shared" si="1"/>
        <v>340.45371856568283</v>
      </c>
      <c r="D43" s="12">
        <f t="shared" si="2"/>
        <v>3.799671038392666</v>
      </c>
      <c r="E43" s="12">
        <f t="shared" si="3"/>
        <v>9.25</v>
      </c>
      <c r="V43" s="23">
        <v>5.1849999999999996</v>
      </c>
      <c r="W43" s="6">
        <f t="shared" si="4"/>
        <v>402.78352626000094</v>
      </c>
      <c r="X43" s="6">
        <f t="shared" si="8"/>
        <v>8.2521837993147731</v>
      </c>
      <c r="Z43" s="9">
        <v>5.1327000000000202</v>
      </c>
      <c r="AA43" s="10">
        <f t="shared" si="6"/>
        <v>403.06595011802068</v>
      </c>
      <c r="AB43" s="6">
        <f t="shared" si="9"/>
        <v>8.1689457640777441</v>
      </c>
    </row>
    <row r="44" spans="1:28">
      <c r="A44" s="4">
        <v>1.9</v>
      </c>
      <c r="B44" s="6">
        <f t="shared" si="0"/>
        <v>5.9690260418206069</v>
      </c>
      <c r="C44" s="5">
        <f t="shared" si="1"/>
        <v>295.10606582816439</v>
      </c>
      <c r="D44" s="12">
        <f t="shared" si="2"/>
        <v>3.1224989991991992</v>
      </c>
      <c r="E44" s="12">
        <f t="shared" si="3"/>
        <v>9.5</v>
      </c>
      <c r="V44" s="23">
        <v>5.19</v>
      </c>
      <c r="W44" s="6">
        <f t="shared" si="4"/>
        <v>402.72874211322676</v>
      </c>
      <c r="X44" s="6">
        <f t="shared" si="8"/>
        <v>8.2601415464693684</v>
      </c>
      <c r="Z44" s="9">
        <v>5.13280000000002</v>
      </c>
      <c r="AA44" s="10">
        <f t="shared" si="6"/>
        <v>403.06590316087647</v>
      </c>
      <c r="AB44" s="6">
        <f t="shared" si="9"/>
        <v>8.1691049190208371</v>
      </c>
    </row>
    <row r="45" spans="1:28">
      <c r="A45" s="4">
        <v>1.95</v>
      </c>
      <c r="B45" s="6">
        <f t="shared" si="0"/>
        <v>6.1261056745000966</v>
      </c>
      <c r="C45" s="5">
        <f t="shared" si="1"/>
        <v>221.20319916490698</v>
      </c>
      <c r="D45" s="12">
        <f t="shared" si="2"/>
        <v>2.2220486043288972</v>
      </c>
      <c r="E45" s="12">
        <f t="shared" si="3"/>
        <v>9.75</v>
      </c>
      <c r="V45" s="23">
        <v>5.1950000000000003</v>
      </c>
      <c r="W45" s="6">
        <f t="shared" si="4"/>
        <v>402.66896782487663</v>
      </c>
      <c r="X45" s="6">
        <f t="shared" si="8"/>
        <v>8.2680992936239637</v>
      </c>
      <c r="Z45" s="9">
        <v>5.1329000000000304</v>
      </c>
      <c r="AA45" s="10">
        <f t="shared" si="6"/>
        <v>403.06585435943293</v>
      </c>
      <c r="AB45" s="6">
        <f t="shared" si="9"/>
        <v>8.1692640739639444</v>
      </c>
    </row>
    <row r="46" spans="1:28">
      <c r="A46" s="4">
        <v>2</v>
      </c>
      <c r="B46" s="6">
        <f t="shared" si="0"/>
        <v>6.2831853071795862</v>
      </c>
      <c r="C46" s="5">
        <f t="shared" si="1"/>
        <v>0</v>
      </c>
      <c r="D46" s="12">
        <f t="shared" si="2"/>
        <v>0</v>
      </c>
      <c r="E46" s="12">
        <f t="shared" si="3"/>
        <v>10</v>
      </c>
      <c r="V46" s="23">
        <v>5.2</v>
      </c>
      <c r="W46" s="6">
        <f t="shared" si="4"/>
        <v>402.60416830182714</v>
      </c>
      <c r="X46" s="6">
        <f t="shared" si="8"/>
        <v>8.2760570407785572</v>
      </c>
      <c r="Z46" s="9">
        <v>5.1330000000000302</v>
      </c>
      <c r="AA46" s="10">
        <f t="shared" si="6"/>
        <v>403.06580371343813</v>
      </c>
      <c r="AB46" s="6">
        <f t="shared" si="9"/>
        <v>8.1694232289070357</v>
      </c>
    </row>
    <row r="47" spans="1:28">
      <c r="B47" s="3"/>
      <c r="C47" s="2"/>
      <c r="D47" s="2"/>
    </row>
  </sheetData>
  <mergeCells count="1">
    <mergeCell ref="B1:AB1"/>
  </mergeCells>
  <phoneticPr fontId="0" type="noConversion"/>
  <conditionalFormatting sqref="Z6:AB46">
    <cfRule type="expression" dxfId="2" priority="6" stopIfTrue="1">
      <formula>$AA6=MAX($AA$6:$AA$46)</formula>
    </cfRule>
  </conditionalFormatting>
  <conditionalFormatting sqref="V6:X46">
    <cfRule type="expression" dxfId="1" priority="2" stopIfTrue="1">
      <formula>$W6=MAX($W$6:$W$45)</formula>
    </cfRule>
  </conditionalFormatting>
  <conditionalFormatting sqref="W3">
    <cfRule type="expression" dxfId="0" priority="1" stopIfTrue="1">
      <formula>$AA3=MAX($AA$6:$AA$46)</formula>
    </cfRule>
  </conditionalFormatting>
  <pageMargins left="0.56000000000000005" right="0.57999999999999996" top="0.984251969" bottom="0.984251969" header="0.4921259845" footer="0.4921259845"/>
  <pageSetup paperSize="9" scale="79" orientation="landscape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cp:lastPrinted>2007-05-14T11:07:29Z</cp:lastPrinted>
  <dcterms:created xsi:type="dcterms:W3CDTF">2007-05-14T07:05:40Z</dcterms:created>
  <dcterms:modified xsi:type="dcterms:W3CDTF">2016-02-07T16:20:06Z</dcterms:modified>
</cp:coreProperties>
</file>